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aarhusuniversitet-my.sharepoint.com/personal/au46994_uni_au_dk/Documents/Desktop/"/>
    </mc:Choice>
  </mc:AlternateContent>
  <xr:revisionPtr revIDLastSave="81" documentId="8_{A16B1FA2-DED9-41AF-B377-92E9ED49C474}" xr6:coauthVersionLast="47" xr6:coauthVersionMax="47" xr10:uidLastSave="{E841C19E-EA7C-4CE0-8D52-E34EE5323416}"/>
  <bookViews>
    <workbookView xWindow="-57720" yWindow="-3930" windowWidth="29040" windowHeight="17640" xr2:uid="{06C23629-B146-4067-869F-5740B64DB531}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C9" i="1"/>
  <c r="C22" i="1"/>
  <c r="L13" i="1"/>
  <c r="L14" i="1"/>
  <c r="L15" i="1"/>
  <c r="M13" i="1"/>
  <c r="M14" i="1"/>
  <c r="M15" i="1"/>
  <c r="K6" i="1"/>
  <c r="K7" i="1"/>
  <c r="K8" i="1"/>
  <c r="K13" i="1"/>
  <c r="K14" i="1"/>
  <c r="K15" i="1"/>
  <c r="K16" i="1"/>
  <c r="H13" i="1"/>
  <c r="H14" i="1"/>
  <c r="H15" i="1"/>
  <c r="D16" i="1"/>
  <c r="D21" i="1"/>
  <c r="M21" i="1" s="1"/>
  <c r="C21" i="1"/>
  <c r="C16" i="1"/>
  <c r="E14" i="1"/>
  <c r="E15" i="1"/>
  <c r="B21" i="1"/>
  <c r="B16" i="1"/>
  <c r="B9" i="1"/>
  <c r="E18" i="1"/>
  <c r="M12" i="1"/>
  <c r="L12" i="1"/>
  <c r="K12" i="1"/>
  <c r="H12" i="1"/>
  <c r="J16" i="1"/>
  <c r="I16" i="1"/>
  <c r="G16" i="1"/>
  <c r="F16" i="1"/>
  <c r="H16" i="1" s="1"/>
  <c r="E13" i="1"/>
  <c r="E12" i="1"/>
  <c r="J9" i="1"/>
  <c r="I9" i="1"/>
  <c r="K9" i="1" s="1"/>
  <c r="G9" i="1"/>
  <c r="G22" i="1" s="1"/>
  <c r="F9" i="1"/>
  <c r="H8" i="1"/>
  <c r="H7" i="1"/>
  <c r="H6" i="1"/>
  <c r="E7" i="1"/>
  <c r="E8" i="1"/>
  <c r="E6" i="1"/>
  <c r="M6" i="1"/>
  <c r="M7" i="1"/>
  <c r="M8" i="1"/>
  <c r="M18" i="1"/>
  <c r="M19" i="1"/>
  <c r="M20" i="1"/>
  <c r="L6" i="1"/>
  <c r="L7" i="1"/>
  <c r="L8" i="1"/>
  <c r="L18" i="1"/>
  <c r="L19" i="1"/>
  <c r="L20" i="1"/>
  <c r="K18" i="1"/>
  <c r="K19" i="1"/>
  <c r="K20" i="1"/>
  <c r="K21" i="1"/>
  <c r="K5" i="1"/>
  <c r="H18" i="1"/>
  <c r="H19" i="1"/>
  <c r="H20" i="1"/>
  <c r="H21" i="1"/>
  <c r="H5" i="1"/>
  <c r="E19" i="1"/>
  <c r="E20" i="1"/>
  <c r="N14" i="1" l="1"/>
  <c r="N15" i="1"/>
  <c r="N13" i="1"/>
  <c r="J22" i="1"/>
  <c r="L21" i="1"/>
  <c r="N21" i="1" s="1"/>
  <c r="E21" i="1"/>
  <c r="E16" i="1"/>
  <c r="N12" i="1"/>
  <c r="L16" i="1"/>
  <c r="M16" i="1"/>
  <c r="I22" i="1"/>
  <c r="K22" i="1" s="1"/>
  <c r="H9" i="1"/>
  <c r="F22" i="1"/>
  <c r="H22" i="1" s="1"/>
  <c r="N20" i="1"/>
  <c r="N18" i="1"/>
  <c r="N19" i="1"/>
  <c r="N8" i="1"/>
  <c r="N7" i="1"/>
  <c r="N6" i="1"/>
  <c r="N16" i="1" l="1"/>
  <c r="L22" i="1"/>
  <c r="L9" i="1"/>
  <c r="M9" i="1"/>
  <c r="N9" i="1" s="1"/>
  <c r="D22" i="1"/>
  <c r="M22" i="1" s="1"/>
  <c r="N22" i="1" s="1"/>
  <c r="E22" i="1" l="1"/>
</calcChain>
</file>

<file path=xl/sharedStrings.xml><?xml version="1.0" encoding="utf-8"?>
<sst xmlns="http://schemas.openxmlformats.org/spreadsheetml/2006/main" count="51" uniqueCount="43">
  <si>
    <t>Budget og forbrug i projekt xxxx</t>
  </si>
  <si>
    <t>Udgift</t>
  </si>
  <si>
    <t>Budget</t>
  </si>
  <si>
    <t>Forbrug</t>
  </si>
  <si>
    <t>Periode 1</t>
  </si>
  <si>
    <t>Periode 2</t>
  </si>
  <si>
    <t>Periode 3</t>
  </si>
  <si>
    <t>Konsulenter</t>
  </si>
  <si>
    <t>Licenser</t>
  </si>
  <si>
    <t>Rest</t>
  </si>
  <si>
    <t>I alt</t>
  </si>
  <si>
    <t>I alt i projektets levetid</t>
  </si>
  <si>
    <t>Hardware</t>
  </si>
  <si>
    <t xml:space="preserve">Forbrug </t>
  </si>
  <si>
    <t>Implementering af x</t>
  </si>
  <si>
    <t>Analyse af Y</t>
  </si>
  <si>
    <t>Konsulent til Z</t>
  </si>
  <si>
    <t>Licens til X</t>
  </si>
  <si>
    <t>Vmware server</t>
  </si>
  <si>
    <t>Azure server</t>
  </si>
  <si>
    <t>Servere til X</t>
  </si>
  <si>
    <t>Netværksudstyr til Y</t>
  </si>
  <si>
    <t>Ikke allokerede licenser</t>
  </si>
  <si>
    <t>Justeringer:</t>
  </si>
  <si>
    <t>Budgetpost</t>
  </si>
  <si>
    <t>Beslutning</t>
  </si>
  <si>
    <t>Ændring</t>
  </si>
  <si>
    <t xml:space="preserve">Licens til Dev-miljø i VmWware </t>
  </si>
  <si>
    <t>Kun 1 SOA miljø</t>
  </si>
  <si>
    <t>Besparelse på 33.000 DKK årligt</t>
  </si>
  <si>
    <t>Konsulenter - Implementering af X</t>
  </si>
  <si>
    <t xml:space="preserve">Opjustering af budgetposten </t>
  </si>
  <si>
    <t>100.000 DKK årligt</t>
  </si>
  <si>
    <t>Licenser til X</t>
  </si>
  <si>
    <t>Indskrænket brugerantal</t>
  </si>
  <si>
    <t>Besparelse på 75.000 DKK årligt</t>
  </si>
  <si>
    <t>Vejledning:</t>
  </si>
  <si>
    <t>Tilret budgettet så det matcher projektets budgetposter. Er der eksempelvis ikke harware i budgettet fjernes linje 18-21.</t>
  </si>
  <si>
    <t>Er der ÅV i budgettet tilføjes en sektion med det. Etc.</t>
  </si>
  <si>
    <t>Tilret periode 1,,3 så det matcher de årstal budgettet er udarbejdet for. Skal der flere år på, tilføjes der en sektion til det.</t>
  </si>
  <si>
    <t xml:space="preserve">Ordet forbrug kan ændre til godkendt, allokeret, estimeret eller hvad der passer bedst til det aktuelle projekt. </t>
  </si>
  <si>
    <t>Linje 15 "ikke allokerede licenser" er et eksempel på hvordan man kan lægge en linje ind til det uspecificerede , og flytte det ud af den linje efterhånden som projektet identificerer de helt konkrete behov.</t>
  </si>
  <si>
    <t>Fjern denne vejledning.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</si>
</sst>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3" borderId="1" xfId="0" applyFont="1" applyFill="1" applyBorder="1"/>
    <xf numFmtId="0" fontId="1" fillId="0" borderId="3" xfId="0" applyFont="1" applyBorder="1"/>
    <xf numFmtId="0" fontId="1" fillId="3" borderId="4" xfId="0" applyFont="1" applyFill="1" applyBorder="1"/>
    <xf numFmtId="164" fontId="0" fillId="0" borderId="1" xfId="0" applyNumberFormat="1" applyBorder="1"/>
    <xf numFmtId="164" fontId="0" fillId="3" borderId="1" xfId="0" applyNumberFormat="1" applyFill="1" applyBorder="1"/>
    <xf numFmtId="164" fontId="0" fillId="3" borderId="4" xfId="0" applyNumberFormat="1" applyFill="1" applyBorder="1"/>
    <xf numFmtId="164" fontId="0" fillId="4" borderId="1" xfId="0" applyNumberFormat="1" applyFill="1" applyBorder="1"/>
    <xf numFmtId="0" fontId="1" fillId="2" borderId="1" xfId="0" applyFont="1" applyFill="1" applyBorder="1"/>
    <xf numFmtId="164" fontId="0" fillId="2" borderId="1" xfId="0" applyNumberFormat="1" applyFill="1" applyBorder="1"/>
    <xf numFmtId="0" fontId="0" fillId="2" borderId="1" xfId="0" applyFill="1" applyBorder="1"/>
    <xf numFmtId="0" fontId="1" fillId="2" borderId="3" xfId="0" applyFont="1" applyFill="1" applyBorder="1"/>
    <xf numFmtId="164" fontId="0" fillId="2" borderId="4" xfId="0" applyNumberFormat="1" applyFill="1" applyBorder="1"/>
    <xf numFmtId="0" fontId="0" fillId="2" borderId="3" xfId="0" applyFill="1" applyBorder="1"/>
    <xf numFmtId="0" fontId="1" fillId="0" borderId="11" xfId="0" applyFont="1" applyBorder="1"/>
    <xf numFmtId="0" fontId="0" fillId="0" borderId="11" xfId="0" applyBorder="1"/>
    <xf numFmtId="0" fontId="1" fillId="2" borderId="11" xfId="0" applyFont="1" applyFill="1" applyBorder="1"/>
    <xf numFmtId="0" fontId="0" fillId="2" borderId="11" xfId="0" applyFill="1" applyBorder="1"/>
    <xf numFmtId="0" fontId="1" fillId="3" borderId="12" xfId="0" applyFont="1" applyFill="1" applyBorder="1"/>
    <xf numFmtId="0" fontId="1" fillId="0" borderId="14" xfId="0" applyFont="1" applyBorder="1"/>
    <xf numFmtId="164" fontId="0" fillId="0" borderId="14" xfId="0" applyNumberFormat="1" applyBorder="1"/>
    <xf numFmtId="164" fontId="0" fillId="4" borderId="14" xfId="0" applyNumberFormat="1" applyFill="1" applyBorder="1"/>
    <xf numFmtId="0" fontId="1" fillId="2" borderId="14" xfId="0" applyFont="1" applyFill="1" applyBorder="1"/>
    <xf numFmtId="0" fontId="0" fillId="2" borderId="14" xfId="0" applyFill="1" applyBorder="1"/>
    <xf numFmtId="0" fontId="1" fillId="0" borderId="4" xfId="0" applyFon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4" borderId="3" xfId="0" applyNumberFormat="1" applyFill="1" applyBorder="1"/>
    <xf numFmtId="164" fontId="0" fillId="4" borderId="4" xfId="0" applyNumberFormat="1" applyFill="1" applyBorder="1"/>
    <xf numFmtId="0" fontId="1" fillId="2" borderId="4" xfId="0" applyFont="1" applyFill="1" applyBorder="1"/>
    <xf numFmtId="0" fontId="0" fillId="2" borderId="4" xfId="0" applyFill="1" applyBorder="1"/>
    <xf numFmtId="0" fontId="1" fillId="3" borderId="3" xfId="0" applyFont="1" applyFill="1" applyBorder="1"/>
    <xf numFmtId="164" fontId="0" fillId="3" borderId="3" xfId="0" applyNumberFormat="1" applyFill="1" applyBorder="1"/>
    <xf numFmtId="164" fontId="0" fillId="2" borderId="3" xfId="0" applyNumberFormat="1" applyFill="1" applyBorder="1"/>
    <xf numFmtId="0" fontId="3" fillId="5" borderId="1" xfId="0" applyFont="1" applyFill="1" applyBorder="1"/>
    <xf numFmtId="0" fontId="3" fillId="0" borderId="1" xfId="0" applyFont="1" applyBorder="1" applyAlignment="1">
      <alignment horizontal="left" vertical="top"/>
    </xf>
    <xf numFmtId="164" fontId="1" fillId="4" borderId="3" xfId="0" applyNumberFormat="1" applyFont="1" applyFill="1" applyBorder="1"/>
    <xf numFmtId="164" fontId="1" fillId="4" borderId="1" xfId="0" applyNumberFormat="1" applyFont="1" applyFill="1" applyBorder="1"/>
    <xf numFmtId="164" fontId="1" fillId="4" borderId="4" xfId="0" applyNumberFormat="1" applyFont="1" applyFill="1" applyBorder="1"/>
    <xf numFmtId="164" fontId="1" fillId="4" borderId="14" xfId="0" applyNumberFormat="1" applyFont="1" applyFill="1" applyBorder="1"/>
    <xf numFmtId="164" fontId="1" fillId="0" borderId="4" xfId="0" applyNumberFormat="1" applyFont="1" applyBorder="1"/>
    <xf numFmtId="164" fontId="1" fillId="3" borderId="3" xfId="0" applyNumberFormat="1" applyFont="1" applyFill="1" applyBorder="1"/>
    <xf numFmtId="164" fontId="1" fillId="3" borderId="1" xfId="0" applyNumberFormat="1" applyFont="1" applyFill="1" applyBorder="1"/>
    <xf numFmtId="164" fontId="1" fillId="3" borderId="4" xfId="0" applyNumberFormat="1" applyFont="1" applyFill="1" applyBorder="1"/>
    <xf numFmtId="164" fontId="1" fillId="3" borderId="7" xfId="0" applyNumberFormat="1" applyFont="1" applyFill="1" applyBorder="1"/>
    <xf numFmtId="164" fontId="1" fillId="3" borderId="8" xfId="0" applyNumberFormat="1" applyFont="1" applyFill="1" applyBorder="1"/>
    <xf numFmtId="164" fontId="1" fillId="3" borderId="9" xfId="0" applyNumberFormat="1" applyFont="1" applyFill="1" applyBorder="1"/>
    <xf numFmtId="164" fontId="1" fillId="3" borderId="15" xfId="0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5" borderId="1" xfId="0" applyFont="1" applyFill="1" applyBorder="1"/>
    <xf numFmtId="0" fontId="3" fillId="0" borderId="1" xfId="0" applyFont="1" applyBorder="1" applyAlignment="1">
      <alignment horizontal="left" vertical="top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3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370D5-1268-4F73-8D2E-6F0A99189C19}">
  <dimension ref="B1:N44"/>
  <sheetViews>
    <sheetView tabSelected="1" topLeftCell="A2" workbookViewId="0">
      <selection activeCell="M30" sqref="M30"/>
    </sheetView>
  </sheetViews>
  <sheetFormatPr defaultRowHeight="14.5" outlineLevelRow="1" x14ac:dyDescent="0.35"/>
  <cols>
    <col min="2" max="2" width="25.1796875" customWidth="1"/>
    <col min="3" max="3" width="13.08984375" customWidth="1"/>
    <col min="4" max="4" width="12.7265625" customWidth="1"/>
    <col min="5" max="5" width="12.6328125" customWidth="1"/>
    <col min="6" max="6" width="10.7265625" customWidth="1"/>
    <col min="7" max="7" width="11" customWidth="1"/>
    <col min="8" max="8" width="11.81640625" customWidth="1"/>
    <col min="9" max="10" width="11.1796875" customWidth="1"/>
    <col min="12" max="12" width="11.54296875" customWidth="1"/>
    <col min="13" max="13" width="11.7265625" customWidth="1"/>
    <col min="14" max="14" width="12.81640625" customWidth="1"/>
  </cols>
  <sheetData>
    <row r="1" spans="2:14" ht="18.5" x14ac:dyDescent="0.45">
      <c r="B1" s="1" t="s">
        <v>0</v>
      </c>
    </row>
    <row r="2" spans="2:14" ht="15" thickBot="1" x14ac:dyDescent="0.4"/>
    <row r="3" spans="2:14" x14ac:dyDescent="0.35">
      <c r="B3" s="59" t="s">
        <v>1</v>
      </c>
      <c r="C3" s="61" t="s">
        <v>4</v>
      </c>
      <c r="D3" s="62"/>
      <c r="E3" s="63"/>
      <c r="F3" s="64" t="s">
        <v>5</v>
      </c>
      <c r="G3" s="62"/>
      <c r="H3" s="63"/>
      <c r="I3" s="61" t="s">
        <v>6</v>
      </c>
      <c r="J3" s="62"/>
      <c r="K3" s="63"/>
      <c r="L3" s="56" t="s">
        <v>11</v>
      </c>
      <c r="M3" s="57"/>
      <c r="N3" s="58"/>
    </row>
    <row r="4" spans="2:14" x14ac:dyDescent="0.35">
      <c r="B4" s="60"/>
      <c r="C4" s="4" t="s">
        <v>2</v>
      </c>
      <c r="D4" s="2" t="s">
        <v>3</v>
      </c>
      <c r="E4" s="26" t="s">
        <v>9</v>
      </c>
      <c r="F4" s="21" t="s">
        <v>2</v>
      </c>
      <c r="G4" s="2" t="s">
        <v>13</v>
      </c>
      <c r="H4" s="26" t="s">
        <v>9</v>
      </c>
      <c r="I4" s="4" t="s">
        <v>2</v>
      </c>
      <c r="J4" s="2" t="s">
        <v>3</v>
      </c>
      <c r="K4" s="26" t="s">
        <v>9</v>
      </c>
      <c r="L4" s="33" t="s">
        <v>2</v>
      </c>
      <c r="M4" s="3" t="s">
        <v>3</v>
      </c>
      <c r="N4" s="5" t="s">
        <v>9</v>
      </c>
    </row>
    <row r="5" spans="2:14" outlineLevel="1" x14ac:dyDescent="0.35">
      <c r="B5" s="16" t="s">
        <v>7</v>
      </c>
      <c r="C5" s="27"/>
      <c r="D5" s="6"/>
      <c r="E5" s="28"/>
      <c r="F5" s="22"/>
      <c r="G5" s="6"/>
      <c r="H5" s="28">
        <f>F5-G5</f>
        <v>0</v>
      </c>
      <c r="I5" s="27"/>
      <c r="J5" s="6"/>
      <c r="K5" s="28">
        <f>I5-J5</f>
        <v>0</v>
      </c>
      <c r="L5" s="34"/>
      <c r="M5" s="7"/>
      <c r="N5" s="8"/>
    </row>
    <row r="6" spans="2:14" outlineLevel="1" x14ac:dyDescent="0.35">
      <c r="B6" s="17" t="s">
        <v>14</v>
      </c>
      <c r="C6" s="29">
        <v>150000</v>
      </c>
      <c r="D6" s="9">
        <v>150000</v>
      </c>
      <c r="E6" s="30">
        <f>C6-D6</f>
        <v>0</v>
      </c>
      <c r="F6" s="23"/>
      <c r="G6" s="9"/>
      <c r="H6" s="30">
        <f>F6-G6</f>
        <v>0</v>
      </c>
      <c r="I6" s="29"/>
      <c r="J6" s="9"/>
      <c r="K6" s="28">
        <f t="shared" ref="K6:K8" si="0">I6-J6</f>
        <v>0</v>
      </c>
      <c r="L6" s="34">
        <f t="shared" ref="L6:L21" si="1">C6+F6+I6</f>
        <v>150000</v>
      </c>
      <c r="M6" s="7">
        <f t="shared" ref="M6:M21" si="2">D6+G6+J6</f>
        <v>150000</v>
      </c>
      <c r="N6" s="8">
        <f t="shared" ref="N6:N21" si="3">L6-M6</f>
        <v>0</v>
      </c>
    </row>
    <row r="7" spans="2:14" outlineLevel="1" x14ac:dyDescent="0.35">
      <c r="B7" s="17" t="s">
        <v>15</v>
      </c>
      <c r="C7" s="29">
        <v>0</v>
      </c>
      <c r="D7" s="9">
        <v>0</v>
      </c>
      <c r="E7" s="30">
        <f t="shared" ref="E7:E9" si="4">C7-D7</f>
        <v>0</v>
      </c>
      <c r="F7" s="23"/>
      <c r="G7" s="9"/>
      <c r="H7" s="30">
        <f t="shared" ref="H7" si="5">F7-G7</f>
        <v>0</v>
      </c>
      <c r="I7" s="29"/>
      <c r="J7" s="9"/>
      <c r="K7" s="28">
        <f t="shared" si="0"/>
        <v>0</v>
      </c>
      <c r="L7" s="34">
        <f t="shared" si="1"/>
        <v>0</v>
      </c>
      <c r="M7" s="7">
        <f t="shared" si="2"/>
        <v>0</v>
      </c>
      <c r="N7" s="8">
        <f t="shared" si="3"/>
        <v>0</v>
      </c>
    </row>
    <row r="8" spans="2:14" outlineLevel="1" x14ac:dyDescent="0.35">
      <c r="B8" s="17" t="s">
        <v>16</v>
      </c>
      <c r="C8" s="29">
        <v>0</v>
      </c>
      <c r="D8" s="9">
        <v>0</v>
      </c>
      <c r="E8" s="30">
        <f t="shared" si="4"/>
        <v>0</v>
      </c>
      <c r="F8" s="23"/>
      <c r="G8" s="9"/>
      <c r="H8" s="30">
        <f>F8-G8</f>
        <v>0</v>
      </c>
      <c r="I8" s="29"/>
      <c r="J8" s="9"/>
      <c r="K8" s="28">
        <f t="shared" si="0"/>
        <v>0</v>
      </c>
      <c r="L8" s="34">
        <f t="shared" si="1"/>
        <v>0</v>
      </c>
      <c r="M8" s="7">
        <f t="shared" si="2"/>
        <v>0</v>
      </c>
      <c r="N8" s="8">
        <f t="shared" si="3"/>
        <v>0</v>
      </c>
    </row>
    <row r="9" spans="2:14" x14ac:dyDescent="0.35">
      <c r="B9" s="16" t="str">
        <f>B5 &amp; " i alt"</f>
        <v>Konsulenter i alt</v>
      </c>
      <c r="C9" s="38">
        <f>SUM(C6:C8)</f>
        <v>150000</v>
      </c>
      <c r="D9" s="38">
        <f t="shared" ref="D9" si="6">SUM(D6:D8)</f>
        <v>150000</v>
      </c>
      <c r="E9" s="40">
        <f t="shared" si="4"/>
        <v>0</v>
      </c>
      <c r="F9" s="41">
        <f>SUM(F6:F8)</f>
        <v>0</v>
      </c>
      <c r="G9" s="39">
        <f>SUM(G6:G8)</f>
        <v>0</v>
      </c>
      <c r="H9" s="40">
        <f>F9-G9</f>
        <v>0</v>
      </c>
      <c r="I9" s="38">
        <f>SUM(I6:I8)</f>
        <v>0</v>
      </c>
      <c r="J9" s="39">
        <f>SUM(J6:J8)</f>
        <v>0</v>
      </c>
      <c r="K9" s="42">
        <f>I9-J9</f>
        <v>0</v>
      </c>
      <c r="L9" s="43">
        <f t="shared" si="1"/>
        <v>150000</v>
      </c>
      <c r="M9" s="44">
        <f t="shared" si="2"/>
        <v>150000</v>
      </c>
      <c r="N9" s="45">
        <f t="shared" si="3"/>
        <v>0</v>
      </c>
    </row>
    <row r="10" spans="2:14" x14ac:dyDescent="0.35">
      <c r="B10" s="18"/>
      <c r="C10" s="13"/>
      <c r="D10" s="10"/>
      <c r="E10" s="31"/>
      <c r="F10" s="24"/>
      <c r="G10" s="10"/>
      <c r="H10" s="31"/>
      <c r="I10" s="13"/>
      <c r="J10" s="10"/>
      <c r="K10" s="14"/>
      <c r="L10" s="35"/>
      <c r="M10" s="11"/>
      <c r="N10" s="14"/>
    </row>
    <row r="11" spans="2:14" outlineLevel="1" x14ac:dyDescent="0.35">
      <c r="B11" s="16" t="s">
        <v>8</v>
      </c>
      <c r="C11" s="29"/>
      <c r="D11" s="9"/>
      <c r="E11" s="30"/>
      <c r="F11" s="23"/>
      <c r="G11" s="9"/>
      <c r="H11" s="30"/>
      <c r="I11" s="29"/>
      <c r="J11" s="9"/>
      <c r="K11" s="28"/>
      <c r="L11" s="34"/>
      <c r="M11" s="7"/>
      <c r="N11" s="8"/>
    </row>
    <row r="12" spans="2:14" outlineLevel="1" x14ac:dyDescent="0.35">
      <c r="B12" s="17" t="s">
        <v>17</v>
      </c>
      <c r="C12" s="29">
        <v>200000</v>
      </c>
      <c r="D12" s="9">
        <v>125000</v>
      </c>
      <c r="E12" s="30">
        <f>C12-D12</f>
        <v>75000</v>
      </c>
      <c r="F12" s="23">
        <v>200000</v>
      </c>
      <c r="G12" s="9">
        <v>125000</v>
      </c>
      <c r="H12" s="30">
        <f>F12-G12</f>
        <v>75000</v>
      </c>
      <c r="I12" s="29">
        <v>200000</v>
      </c>
      <c r="J12" s="9">
        <v>125000</v>
      </c>
      <c r="K12" s="28">
        <f>I12-J12</f>
        <v>75000</v>
      </c>
      <c r="L12" s="34">
        <f t="shared" ref="L12:M16" si="7">C12+F12+I12</f>
        <v>600000</v>
      </c>
      <c r="M12" s="7">
        <f t="shared" si="7"/>
        <v>375000</v>
      </c>
      <c r="N12" s="8">
        <f>L12-M12</f>
        <v>225000</v>
      </c>
    </row>
    <row r="13" spans="2:14" outlineLevel="1" x14ac:dyDescent="0.35">
      <c r="B13" s="17" t="s">
        <v>18</v>
      </c>
      <c r="C13" s="29">
        <v>0</v>
      </c>
      <c r="D13" s="9">
        <v>0</v>
      </c>
      <c r="E13" s="30">
        <f t="shared" ref="E13:E16" si="8">C13-D13</f>
        <v>0</v>
      </c>
      <c r="F13" s="23"/>
      <c r="G13" s="9"/>
      <c r="H13" s="30">
        <f t="shared" ref="H13:H15" si="9">F13-G13</f>
        <v>0</v>
      </c>
      <c r="I13" s="29"/>
      <c r="J13" s="9"/>
      <c r="K13" s="28">
        <f t="shared" ref="K13:K16" si="10">I13-J13</f>
        <v>0</v>
      </c>
      <c r="L13" s="34">
        <f t="shared" si="7"/>
        <v>0</v>
      </c>
      <c r="M13" s="7">
        <f t="shared" si="7"/>
        <v>0</v>
      </c>
      <c r="N13" s="8">
        <f t="shared" ref="N13:N15" si="11">L13-M13</f>
        <v>0</v>
      </c>
    </row>
    <row r="14" spans="2:14" outlineLevel="1" x14ac:dyDescent="0.35">
      <c r="B14" s="17" t="s">
        <v>19</v>
      </c>
      <c r="C14" s="29">
        <v>0</v>
      </c>
      <c r="D14" s="9">
        <v>0</v>
      </c>
      <c r="E14" s="30">
        <f t="shared" si="8"/>
        <v>0</v>
      </c>
      <c r="F14" s="23"/>
      <c r="G14" s="9"/>
      <c r="H14" s="30">
        <f t="shared" si="9"/>
        <v>0</v>
      </c>
      <c r="I14" s="29"/>
      <c r="J14" s="9"/>
      <c r="K14" s="28">
        <f t="shared" si="10"/>
        <v>0</v>
      </c>
      <c r="L14" s="34">
        <f t="shared" si="7"/>
        <v>0</v>
      </c>
      <c r="M14" s="7">
        <f t="shared" si="7"/>
        <v>0</v>
      </c>
      <c r="N14" s="8">
        <f t="shared" si="11"/>
        <v>0</v>
      </c>
    </row>
    <row r="15" spans="2:14" outlineLevel="1" x14ac:dyDescent="0.35">
      <c r="B15" s="17" t="s">
        <v>22</v>
      </c>
      <c r="C15" s="29">
        <v>200000</v>
      </c>
      <c r="D15" s="9">
        <v>0</v>
      </c>
      <c r="E15" s="30">
        <f t="shared" si="8"/>
        <v>200000</v>
      </c>
      <c r="F15" s="23">
        <v>200000</v>
      </c>
      <c r="G15" s="9"/>
      <c r="H15" s="30">
        <f t="shared" si="9"/>
        <v>200000</v>
      </c>
      <c r="I15" s="29">
        <v>200000</v>
      </c>
      <c r="J15" s="9"/>
      <c r="K15" s="28">
        <f t="shared" si="10"/>
        <v>200000</v>
      </c>
      <c r="L15" s="34">
        <f t="shared" si="7"/>
        <v>600000</v>
      </c>
      <c r="M15" s="7">
        <f t="shared" si="7"/>
        <v>0</v>
      </c>
      <c r="N15" s="8">
        <f t="shared" si="11"/>
        <v>600000</v>
      </c>
    </row>
    <row r="16" spans="2:14" x14ac:dyDescent="0.35">
      <c r="B16" s="16" t="str">
        <f>B11 &amp; " i alt"</f>
        <v>Licenser i alt</v>
      </c>
      <c r="C16" s="38">
        <f>SUM(C11:C15)</f>
        <v>400000</v>
      </c>
      <c r="D16" s="39">
        <f>SUM(D11:D15)</f>
        <v>125000</v>
      </c>
      <c r="E16" s="40">
        <f t="shared" si="8"/>
        <v>275000</v>
      </c>
      <c r="F16" s="41">
        <f>SUM(F12:F13)</f>
        <v>200000</v>
      </c>
      <c r="G16" s="39">
        <f>SUM(G12:G13)</f>
        <v>125000</v>
      </c>
      <c r="H16" s="40">
        <f t="shared" ref="H16" si="12">F16-G16</f>
        <v>75000</v>
      </c>
      <c r="I16" s="38">
        <f>SUM(I12:I13)</f>
        <v>200000</v>
      </c>
      <c r="J16" s="39">
        <f>SUM(J12:J13)</f>
        <v>125000</v>
      </c>
      <c r="K16" s="42">
        <f t="shared" si="10"/>
        <v>75000</v>
      </c>
      <c r="L16" s="43">
        <f t="shared" si="7"/>
        <v>800000</v>
      </c>
      <c r="M16" s="44">
        <f t="shared" si="7"/>
        <v>375000</v>
      </c>
      <c r="N16" s="45">
        <f t="shared" ref="N16" si="13">L16-M16</f>
        <v>425000</v>
      </c>
    </row>
    <row r="17" spans="2:14" x14ac:dyDescent="0.35">
      <c r="B17" s="19"/>
      <c r="C17" s="15"/>
      <c r="D17" s="12"/>
      <c r="E17" s="32"/>
      <c r="F17" s="25"/>
      <c r="G17" s="12"/>
      <c r="H17" s="32"/>
      <c r="I17" s="15"/>
      <c r="J17" s="12"/>
      <c r="K17" s="32"/>
      <c r="L17" s="35"/>
      <c r="M17" s="11"/>
      <c r="N17" s="14"/>
    </row>
    <row r="18" spans="2:14" outlineLevel="1" x14ac:dyDescent="0.35">
      <c r="B18" s="16" t="s">
        <v>12</v>
      </c>
      <c r="C18" s="29"/>
      <c r="D18" s="9"/>
      <c r="E18" s="30">
        <f t="shared" ref="E18:E21" si="14">C18-D18</f>
        <v>0</v>
      </c>
      <c r="F18" s="23"/>
      <c r="G18" s="9"/>
      <c r="H18" s="30">
        <f t="shared" ref="H18:H21" si="15">F18-G18</f>
        <v>0</v>
      </c>
      <c r="I18" s="29"/>
      <c r="J18" s="9"/>
      <c r="K18" s="28">
        <f t="shared" ref="K18:K21" si="16">I18-J18</f>
        <v>0</v>
      </c>
      <c r="L18" s="34">
        <f t="shared" si="1"/>
        <v>0</v>
      </c>
      <c r="M18" s="7">
        <f t="shared" si="2"/>
        <v>0</v>
      </c>
      <c r="N18" s="8">
        <f t="shared" si="3"/>
        <v>0</v>
      </c>
    </row>
    <row r="19" spans="2:14" outlineLevel="1" x14ac:dyDescent="0.35">
      <c r="B19" s="17" t="s">
        <v>20</v>
      </c>
      <c r="C19" s="29">
        <v>100000</v>
      </c>
      <c r="D19" s="9">
        <v>133000</v>
      </c>
      <c r="E19" s="30">
        <f t="shared" si="14"/>
        <v>-33000</v>
      </c>
      <c r="F19" s="23"/>
      <c r="G19" s="9"/>
      <c r="H19" s="30">
        <f t="shared" si="15"/>
        <v>0</v>
      </c>
      <c r="I19" s="29"/>
      <c r="J19" s="9"/>
      <c r="K19" s="28">
        <f t="shared" si="16"/>
        <v>0</v>
      </c>
      <c r="L19" s="34">
        <f t="shared" si="1"/>
        <v>100000</v>
      </c>
      <c r="M19" s="7">
        <f t="shared" si="2"/>
        <v>133000</v>
      </c>
      <c r="N19" s="8">
        <f t="shared" si="3"/>
        <v>-33000</v>
      </c>
    </row>
    <row r="20" spans="2:14" outlineLevel="1" x14ac:dyDescent="0.35">
      <c r="B20" s="17" t="s">
        <v>21</v>
      </c>
      <c r="C20" s="29">
        <v>0</v>
      </c>
      <c r="D20" s="9">
        <v>0</v>
      </c>
      <c r="E20" s="30">
        <f t="shared" si="14"/>
        <v>0</v>
      </c>
      <c r="F20" s="23"/>
      <c r="G20" s="9"/>
      <c r="H20" s="30">
        <f t="shared" si="15"/>
        <v>0</v>
      </c>
      <c r="I20" s="29"/>
      <c r="J20" s="9"/>
      <c r="K20" s="28">
        <f t="shared" si="16"/>
        <v>0</v>
      </c>
      <c r="L20" s="34">
        <f t="shared" si="1"/>
        <v>0</v>
      </c>
      <c r="M20" s="7">
        <f t="shared" si="2"/>
        <v>0</v>
      </c>
      <c r="N20" s="8">
        <f t="shared" si="3"/>
        <v>0</v>
      </c>
    </row>
    <row r="21" spans="2:14" x14ac:dyDescent="0.35">
      <c r="B21" s="16" t="str">
        <f>B18 &amp; " i alt"</f>
        <v>Hardware i alt</v>
      </c>
      <c r="C21" s="38">
        <f>SUM(C19:C20)</f>
        <v>100000</v>
      </c>
      <c r="D21" s="39">
        <f>SUM(D19:D20)</f>
        <v>133000</v>
      </c>
      <c r="E21" s="40">
        <f t="shared" si="14"/>
        <v>-33000</v>
      </c>
      <c r="F21" s="41"/>
      <c r="G21" s="39"/>
      <c r="H21" s="40">
        <f t="shared" si="15"/>
        <v>0</v>
      </c>
      <c r="I21" s="38"/>
      <c r="J21" s="39"/>
      <c r="K21" s="42">
        <f t="shared" si="16"/>
        <v>0</v>
      </c>
      <c r="L21" s="43">
        <f t="shared" si="1"/>
        <v>100000</v>
      </c>
      <c r="M21" s="44">
        <f t="shared" si="2"/>
        <v>133000</v>
      </c>
      <c r="N21" s="45">
        <f t="shared" si="3"/>
        <v>-33000</v>
      </c>
    </row>
    <row r="22" spans="2:14" ht="15" thickBot="1" x14ac:dyDescent="0.4">
      <c r="B22" s="20" t="s">
        <v>10</v>
      </c>
      <c r="C22" s="46">
        <f>C16+C21</f>
        <v>500000</v>
      </c>
      <c r="D22" s="47">
        <f>D9+D16+D21</f>
        <v>408000</v>
      </c>
      <c r="E22" s="48">
        <f>C22-D22</f>
        <v>92000</v>
      </c>
      <c r="F22" s="49">
        <f>F9+F16+F18+F19+F20+F21</f>
        <v>200000</v>
      </c>
      <c r="G22" s="47">
        <f>G9+G16+G18+G19+G20+G21</f>
        <v>125000</v>
      </c>
      <c r="H22" s="48">
        <f>F22-G22</f>
        <v>75000</v>
      </c>
      <c r="I22" s="46">
        <f>I9+I16+I18+I19+I20+I21</f>
        <v>200000</v>
      </c>
      <c r="J22" s="47">
        <f>J9+J16+J18+J19+J20+J21</f>
        <v>125000</v>
      </c>
      <c r="K22" s="48">
        <f>I22-J22</f>
        <v>75000</v>
      </c>
      <c r="L22" s="46">
        <f>C22+F22+I22</f>
        <v>900000</v>
      </c>
      <c r="M22" s="47">
        <f>D22+G22+J22</f>
        <v>658000</v>
      </c>
      <c r="N22" s="48">
        <f>L22-M22</f>
        <v>242000</v>
      </c>
    </row>
    <row r="28" spans="2:14" x14ac:dyDescent="0.35">
      <c r="B28" t="s">
        <v>23</v>
      </c>
    </row>
    <row r="29" spans="2:14" x14ac:dyDescent="0.35">
      <c r="B29" s="36" t="s">
        <v>24</v>
      </c>
      <c r="C29" s="52" t="s">
        <v>25</v>
      </c>
      <c r="D29" s="52"/>
      <c r="E29" s="52" t="s">
        <v>26</v>
      </c>
      <c r="F29" s="52"/>
      <c r="G29" s="52"/>
    </row>
    <row r="30" spans="2:14" ht="24" customHeight="1" x14ac:dyDescent="0.35">
      <c r="B30" s="37" t="s">
        <v>30</v>
      </c>
      <c r="C30" s="51" t="s">
        <v>31</v>
      </c>
      <c r="D30" s="51"/>
      <c r="E30" s="53" t="s">
        <v>32</v>
      </c>
      <c r="F30" s="53"/>
      <c r="G30" s="53"/>
    </row>
    <row r="31" spans="2:14" ht="24" customHeight="1" x14ac:dyDescent="0.35">
      <c r="B31" s="37" t="s">
        <v>33</v>
      </c>
      <c r="C31" s="51" t="s">
        <v>34</v>
      </c>
      <c r="D31" s="51"/>
      <c r="E31" s="54" t="s">
        <v>35</v>
      </c>
      <c r="F31" s="54"/>
      <c r="G31" s="54"/>
    </row>
    <row r="32" spans="2:14" ht="24" customHeight="1" x14ac:dyDescent="0.35">
      <c r="B32" s="37" t="s">
        <v>27</v>
      </c>
      <c r="C32" s="37" t="s">
        <v>28</v>
      </c>
      <c r="D32" s="37"/>
      <c r="E32" s="55" t="s">
        <v>29</v>
      </c>
      <c r="F32" s="55"/>
      <c r="G32" s="55"/>
    </row>
    <row r="38" spans="2:2" x14ac:dyDescent="0.35">
      <c r="B38" s="50" t="s">
        <v>36</v>
      </c>
    </row>
    <row r="39" spans="2:2" x14ac:dyDescent="0.35">
      <c r="B39" s="50" t="s">
        <v>37</v>
      </c>
    </row>
    <row r="40" spans="2:2" x14ac:dyDescent="0.35">
      <c r="B40" s="50" t="s">
        <v>38</v>
      </c>
    </row>
    <row r="41" spans="2:2" x14ac:dyDescent="0.35">
      <c r="B41" s="50" t="s">
        <v>39</v>
      </c>
    </row>
    <row r="42" spans="2:2" x14ac:dyDescent="0.35">
      <c r="B42" s="50" t="s">
        <v>40</v>
      </c>
    </row>
    <row r="43" spans="2:2" x14ac:dyDescent="0.35">
      <c r="B43" s="50" t="s">
        <v>41</v>
      </c>
    </row>
    <row r="44" spans="2:2" x14ac:dyDescent="0.35">
      <c r="B44" s="50" t="s">
        <v>42</v>
      </c>
    </row>
  </sheetData>
  <mergeCells count="12">
    <mergeCell ref="L3:N3"/>
    <mergeCell ref="B3:B4"/>
    <mergeCell ref="C3:E3"/>
    <mergeCell ref="F3:H3"/>
    <mergeCell ref="I3:K3"/>
    <mergeCell ref="C31:D31"/>
    <mergeCell ref="E29:G29"/>
    <mergeCell ref="E30:G30"/>
    <mergeCell ref="E31:G31"/>
    <mergeCell ref="E32:G32"/>
    <mergeCell ref="C29:D29"/>
    <mergeCell ref="C30:D30"/>
  </mergeCells>
  <pageMargins left="0.7" right="0.7" top="0.75" bottom="0.75" header="0.3" footer="0.3"/>
  <pageSetup orientation="portrait" r:id="rId1"/>
  <ignoredErrors>
    <ignoredError sqref="E22 H9 H16 H22 E16 E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99908923F8904EB6836CED31B66C02" ma:contentTypeVersion="4" ma:contentTypeDescription="Opret et nyt dokument." ma:contentTypeScope="" ma:versionID="abe00866bd511c28b71d20fbcb34ee61">
  <xsd:schema xmlns:xsd="http://www.w3.org/2001/XMLSchema" xmlns:xs="http://www.w3.org/2001/XMLSchema" xmlns:p="http://schemas.microsoft.com/office/2006/metadata/properties" xmlns:ns2="97f358a0-9299-4454-b123-0f7fb8df03d8" targetNamespace="http://schemas.microsoft.com/office/2006/metadata/properties" ma:root="true" ma:fieldsID="10e10e696ed0610475b9746b21c45bde" ns2:_="">
    <xsd:import namespace="97f358a0-9299-4454-b123-0f7fb8df03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358a0-9299-4454-b123-0f7fb8df03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75EF13-FC4B-4424-8EDD-BAE892E04F6E}">
  <ds:schemaRefs>
    <ds:schemaRef ds:uri="http://purl.org/dc/elements/1.1/"/>
    <ds:schemaRef ds:uri="http://purl.org/dc/terms/"/>
    <ds:schemaRef ds:uri="97f358a0-9299-4454-b123-0f7fb8df03d8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D8C0645-5FB1-4810-B3BC-F3EC7324B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f358a0-9299-4454-b123-0f7fb8df03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A8D8CC-3BBB-4B9A-9DE7-74AB26D274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>Aarhus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Til brug for rapportering til styregruppen</dc:title>
  <dc:subject/>
  <dc:creator>Zarema Rottenburg</dc:creator>
  <cp:keywords/>
  <dc:description/>
  <cp:lastModifiedBy>Nanna Garner</cp:lastModifiedBy>
  <cp:revision/>
  <dcterms:created xsi:type="dcterms:W3CDTF">2024-10-11T11:08:58Z</dcterms:created>
  <dcterms:modified xsi:type="dcterms:W3CDTF">2024-11-01T11:09:26Z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0x010100F599908923F8904EB6836CED31B66C02</vt:lpwstr>
  </property>
</Properties>
</file>