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https://aarhusuniversitet-my.sharepoint.com/personal/au979_uni_au_dk/Documents/Desktop/"/>
    </mc:Choice>
  </mc:AlternateContent>
  <bookViews>
    <workbookView xWindow="0" yWindow="0" windowWidth="8820" windowHeight="960"/>
  </bookViews>
  <sheets>
    <sheet name="Forside" sheetId="3" r:id="rId1"/>
    <sheet name="Ompostering" sheetId="1" r:id="rId2"/>
    <sheet name="Intern handel" sheetId="5" r:id="rId3"/>
    <sheet name="Ark1" sheetId="6" state="hidden" r:id="rId4"/>
    <sheet name="Drop down (skjules)" sheetId="2" state="hidden" r:id="rId5"/>
  </sheets>
  <definedNames>
    <definedName name="_xlnm._FilterDatabase" localSheetId="3" hidden="1">'Ark1'!$C$1:$C$158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5" l="1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6" i="5"/>
  <c r="I7" i="5"/>
  <c r="I8" i="5"/>
  <c r="I9" i="5"/>
  <c r="I10" i="5"/>
  <c r="I11" i="5"/>
  <c r="I12" i="5"/>
  <c r="I13" i="5"/>
  <c r="I14" i="5"/>
  <c r="I15" i="5"/>
  <c r="I16" i="5"/>
  <c r="I5" i="5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C5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5" i="1"/>
  <c r="K21" i="5" l="1"/>
  <c r="K22" i="5"/>
  <c r="K23" i="5"/>
  <c r="K24" i="5"/>
  <c r="K25" i="5"/>
  <c r="K26" i="5"/>
  <c r="K27" i="5"/>
  <c r="K28" i="5"/>
  <c r="K29" i="5"/>
  <c r="K30" i="5"/>
  <c r="K31" i="5"/>
  <c r="K32" i="5"/>
  <c r="K20" i="5"/>
  <c r="K6" i="5"/>
  <c r="K7" i="5"/>
  <c r="K8" i="5"/>
  <c r="K9" i="5"/>
  <c r="K10" i="5"/>
  <c r="K11" i="5"/>
  <c r="K12" i="5"/>
  <c r="K13" i="5"/>
  <c r="K14" i="5"/>
  <c r="K15" i="5"/>
  <c r="K16" i="5"/>
  <c r="K5" i="5"/>
  <c r="H2" i="5" l="1"/>
  <c r="D20" i="5"/>
  <c r="L19" i="5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D6" i="5"/>
  <c r="D7" i="5"/>
  <c r="D8" i="5"/>
  <c r="D9" i="5"/>
  <c r="D10" i="5"/>
  <c r="D11" i="5"/>
  <c r="D12" i="5"/>
  <c r="D13" i="5"/>
  <c r="D14" i="5"/>
  <c r="D15" i="5"/>
  <c r="D16" i="5"/>
  <c r="D17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G2" i="1" l="1"/>
</calcChain>
</file>

<file path=xl/comments1.xml><?xml version="1.0" encoding="utf-8"?>
<comments xmlns="http://schemas.openxmlformats.org/spreadsheetml/2006/main">
  <authors>
    <author>Rikke Raslow Dam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Vælg på dropdown listen hvilket område, den givne linje skal omposteres fra/til.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Udfyldes hvis der ønskes en specifik bogføringsdato.</t>
        </r>
      </text>
    </comment>
    <comment ref="D4" authorId="0" shapeId="0">
      <text>
        <r>
          <rPr>
            <sz val="9"/>
            <color indexed="81"/>
            <rFont val="Tahoma"/>
            <family val="2"/>
          </rPr>
          <t>Kontonummer fremgår af posteringsliste.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>Udfyldes med et gyldigt sags-/projektnummer.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>Udfyldes med et gyldigt sagsopgave-/aktivitetsnummer.</t>
        </r>
      </text>
    </comment>
    <comment ref="G4" authorId="0" shapeId="0">
      <text>
        <r>
          <rPr>
            <sz val="9"/>
            <color indexed="81"/>
            <rFont val="Tahoma"/>
            <family val="2"/>
          </rPr>
          <t>Fx "omp 42123456 Bilagsteksten sidst". Bilagsteksten/beskrivelsen er som udgangspunkt ens for begge linjer i omposteringen.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Salg/indtægter skrives med negativt fortegn. Køb/udgifter skrives med positivt fortegn. Den totale sum af indtægter og udgifter skal være lig med 0.</t>
        </r>
      </text>
    </comment>
  </commentList>
</comments>
</file>

<file path=xl/comments2.xml><?xml version="1.0" encoding="utf-8"?>
<comments xmlns="http://schemas.openxmlformats.org/spreadsheetml/2006/main">
  <authors>
    <author>Rikke Raslow Dam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Vælg hvilket hovedområde den givne linje skal bogføres på.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Skriv hvilket institut/område på fakultetet der er køber/sælger. Alternativt kan der skrives navnet på den medarbejder, der skal  sende/modtage pengene.</t>
        </r>
      </text>
    </comment>
    <comment ref="C4" authorId="0" shapeId="0">
      <text>
        <r>
          <rPr>
            <sz val="9"/>
            <color indexed="81"/>
            <rFont val="Tahoma"/>
            <family val="2"/>
          </rPr>
          <t>Udfyldes hvis der ønskes en specifik bogføringsdato.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 xml:space="preserve">Skriv kun nummeret.
De mest gægse finanskonti for interne handler på tværs af hovedområderne er:
</t>
        </r>
        <r>
          <rPr>
            <b/>
            <sz val="9"/>
            <color indexed="81"/>
            <rFont val="Tahoma"/>
            <family val="2"/>
          </rPr>
          <t xml:space="preserve">
Diverse salg af varer og ydelser med et fakultet:</t>
        </r>
        <r>
          <rPr>
            <sz val="9"/>
            <color indexed="81"/>
            <rFont val="Tahoma"/>
            <family val="2"/>
          </rPr>
          <t xml:space="preserve">
220821 Internt køb - Andre fakulteter
220921 Internt salg - Andre fakulteter
</t>
        </r>
        <r>
          <rPr>
            <b/>
            <sz val="9"/>
            <color indexed="81"/>
            <rFont val="Tahoma"/>
            <family val="2"/>
          </rPr>
          <t>Diverse salg af varer og ydelser med Fællesområdet eller Erhverv og Innovation:</t>
        </r>
        <r>
          <rPr>
            <sz val="9"/>
            <color indexed="81"/>
            <rFont val="Tahoma"/>
            <family val="2"/>
          </rPr>
          <t xml:space="preserve">
220822 Internt køb - Andre fakulteter
220922 Internt salg - Andre fakulteter
</t>
        </r>
        <r>
          <rPr>
            <b/>
            <sz val="9"/>
            <color indexed="81"/>
            <rFont val="Tahoma"/>
            <family val="2"/>
          </rPr>
          <t>TAP Løn:</t>
        </r>
        <r>
          <rPr>
            <sz val="9"/>
            <color indexed="81"/>
            <rFont val="Tahoma"/>
            <family val="2"/>
          </rPr>
          <t xml:space="preserve">
180822 Intern lønudgift - TAP - administrativ
180922 Intern lønindtægt - TAP - administrativ
</t>
        </r>
        <r>
          <rPr>
            <b/>
            <sz val="9"/>
            <color indexed="81"/>
            <rFont val="Tahoma"/>
            <family val="2"/>
          </rPr>
          <t>Timeløn:</t>
        </r>
        <r>
          <rPr>
            <sz val="9"/>
            <color indexed="81"/>
            <rFont val="Tahoma"/>
            <family val="2"/>
          </rPr>
          <t xml:space="preserve">
180832 Intern lønudgift - DTAP
180932 Intern lønindtægt - DTAP
Hvis ikke finanskontoen kendes, kan feltet efterlades blankt.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>Udfyldes med et gyldigt sags-/projektnummer. Skal som minimum udfyldes for afsenderen. Udfyldes for modparten, hvis det kendes.</t>
        </r>
      </text>
    </comment>
    <comment ref="G4" authorId="0" shapeId="0">
      <text>
        <r>
          <rPr>
            <sz val="9"/>
            <color indexed="81"/>
            <rFont val="Tahoma"/>
            <family val="2"/>
          </rPr>
          <t>Udfyldes med et gyldigt sagsopgave-/aktivitetsnummer. Skal som minimum udfyldes for afsenderen. Udfyldes for modparten, hvis det kendes.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 xml:space="preserve">Udfyld med en sigende/beskrivende bilagstekst. Teksten behøver ikke nødvendigvis være den samme for sælger og køber. Fx "Salg af ydelser til AU Økonomi, jan. 2022".
</t>
        </r>
      </text>
    </comment>
    <comment ref="J4" authorId="0" shapeId="0">
      <text>
        <r>
          <rPr>
            <sz val="9"/>
            <color indexed="81"/>
            <rFont val="Tahoma"/>
            <family val="2"/>
          </rPr>
          <t>Salg/indtægter skrives med negativt fortegn. Den totale sum af indtægter og udgifter skal være lig med 0.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Vælg hvilket hovedområde den givne linje skal bogføres på.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Skriv hvilket institut/område på fakultetet der er køber/sælger. Alternativt kan der skrives navnet på den medarbejder, der skal  sende/modtage pengene.</t>
        </r>
      </text>
    </comment>
    <comment ref="C19" authorId="0" shapeId="0">
      <text>
        <r>
          <rPr>
            <sz val="9"/>
            <color indexed="81"/>
            <rFont val="Tahoma"/>
            <family val="2"/>
          </rPr>
          <t>Udfyldes hvis der ønskes en specifik bogføringsdato.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 xml:space="preserve">Skriv kun nummeret.
De mest gægse finanskonti for interne handler på tværs af hovedområderne er:
</t>
        </r>
        <r>
          <rPr>
            <b/>
            <sz val="9"/>
            <color indexed="81"/>
            <rFont val="Tahoma"/>
            <family val="2"/>
          </rPr>
          <t xml:space="preserve">
Diverse salg af varer og ydelser med et fakultet:</t>
        </r>
        <r>
          <rPr>
            <sz val="9"/>
            <color indexed="81"/>
            <rFont val="Tahoma"/>
            <family val="2"/>
          </rPr>
          <t xml:space="preserve">
220821 Internt køb - Andre fakulteter
220921 Internt salg - Andre fakulteter
</t>
        </r>
        <r>
          <rPr>
            <b/>
            <sz val="9"/>
            <color indexed="81"/>
            <rFont val="Tahoma"/>
            <family val="2"/>
          </rPr>
          <t>Diverse salg af varer og ydelser med Fællesområdet eller Erhverv og Innovation:</t>
        </r>
        <r>
          <rPr>
            <sz val="9"/>
            <color indexed="81"/>
            <rFont val="Tahoma"/>
            <family val="2"/>
          </rPr>
          <t xml:space="preserve">
220822 Internt køb - Andre fakulteter
220922 Internt salg - Andre fakulteter
</t>
        </r>
        <r>
          <rPr>
            <b/>
            <sz val="9"/>
            <color indexed="81"/>
            <rFont val="Tahoma"/>
            <family val="2"/>
          </rPr>
          <t>TAP Løn:</t>
        </r>
        <r>
          <rPr>
            <sz val="9"/>
            <color indexed="81"/>
            <rFont val="Tahoma"/>
            <family val="2"/>
          </rPr>
          <t xml:space="preserve">
180822 Intern lønudgift - TAP - administrativ
180922 Intern lønindtægt - TAP - administrativ
</t>
        </r>
        <r>
          <rPr>
            <b/>
            <sz val="9"/>
            <color indexed="81"/>
            <rFont val="Tahoma"/>
            <family val="2"/>
          </rPr>
          <t>Timeløn:</t>
        </r>
        <r>
          <rPr>
            <sz val="9"/>
            <color indexed="81"/>
            <rFont val="Tahoma"/>
            <family val="2"/>
          </rPr>
          <t xml:space="preserve">
180832 Intern lønudgift - DTAP
180932 Intern lønindtægt - DTAP
Hvis ikke finanskontoen kendes, kan feltet efterlades blankt.</t>
        </r>
      </text>
    </comment>
    <comment ref="F19" authorId="0" shapeId="0">
      <text>
        <r>
          <rPr>
            <sz val="9"/>
            <color indexed="81"/>
            <rFont val="Tahoma"/>
            <family val="2"/>
          </rPr>
          <t>Udfyldes med et gyldigt sags-/projektnummer. Skal som minimum udfyldes for afsenderen. Udfyldes for modparten, hvis det kendes.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Udfyldes med et gyldigt sagsopgave-/aktivitetsnummer. Skal som minimum udfyldes for afsenderen. Udfyldes for modparten, hvis det kendes.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Udfyld med en sigende/beskrivende bilagstekst. Teksten behøver ikke nødvendigvis være den samme for sælger og køber. Fx  "Køb af ydelser ved AU IT, jan. 2022".</t>
        </r>
      </text>
    </comment>
    <comment ref="J19" authorId="0" shapeId="0">
      <text>
        <r>
          <rPr>
            <sz val="9"/>
            <color indexed="81"/>
            <rFont val="Tahoma"/>
            <family val="2"/>
          </rPr>
          <t>Køb/udgifter skrives med positivt fortegn. Den totale sum af indtægter og udgifter skal være lig med 0.</t>
        </r>
      </text>
    </comment>
  </commentList>
</comments>
</file>

<file path=xl/sharedStrings.xml><?xml version="1.0" encoding="utf-8"?>
<sst xmlns="http://schemas.openxmlformats.org/spreadsheetml/2006/main" count="216" uniqueCount="201">
  <si>
    <t>Sagsopgave/
Aktivitet</t>
  </si>
  <si>
    <t>Sag/
Projekt</t>
  </si>
  <si>
    <t>Kontonr.
(valgfrit)</t>
  </si>
  <si>
    <t>Dropdown box HO</t>
  </si>
  <si>
    <t>Arts</t>
  </si>
  <si>
    <t>BSS</t>
  </si>
  <si>
    <t>Health</t>
  </si>
  <si>
    <t>Natural Sciences</t>
  </si>
  <si>
    <t>Technical Sciences</t>
  </si>
  <si>
    <t>Fællesområdet</t>
  </si>
  <si>
    <t>Bogføringsdato
(valgfrit)</t>
  </si>
  <si>
    <t>Kladde til omposteringer og interne handler</t>
  </si>
  <si>
    <t>Institut/område
(evt. kontakt)</t>
  </si>
  <si>
    <t>Dropdown box FO områder</t>
  </si>
  <si>
    <t>Universitetsledelsens Stab</t>
  </si>
  <si>
    <t>AU Økonomi</t>
  </si>
  <si>
    <t>AU Uddannelse</t>
  </si>
  <si>
    <t>AU IT</t>
  </si>
  <si>
    <t>AU HR</t>
  </si>
  <si>
    <t>AU Forskning</t>
  </si>
  <si>
    <t>AU Bygninger</t>
  </si>
  <si>
    <t>Erhverv og Innovation</t>
  </si>
  <si>
    <t>Centre for Educational Development</t>
  </si>
  <si>
    <t>Beløb
(negativt fortegn)</t>
  </si>
  <si>
    <t>Sælger</t>
  </si>
  <si>
    <t>Køber</t>
  </si>
  <si>
    <t>Beløb
(positivt fortegn)</t>
  </si>
  <si>
    <t>Kontonr.</t>
  </si>
  <si>
    <t>Beløb</t>
  </si>
  <si>
    <t>Kontotype
(udfyldes automatisk)</t>
  </si>
  <si>
    <t>Momsproduktbogf.gruppe
(udfyldes automatisk)</t>
  </si>
  <si>
    <t>Ompostering</t>
  </si>
  <si>
    <t>Intern handel</t>
  </si>
  <si>
    <t>Kladde til intern handel</t>
  </si>
  <si>
    <t>Antal sager (udfyldes automatisk)</t>
  </si>
  <si>
    <t>Må kun bruges af dem, der har anvisningsrettigheder, men ikke selv adgang til Navision.</t>
  </si>
  <si>
    <t xml:space="preserve">Bogføringsdato
</t>
  </si>
  <si>
    <t>1111 - AR Fælles Kasse</t>
  </si>
  <si>
    <t>1141 - AR Fælles</t>
  </si>
  <si>
    <t>1181 - AR Bygningspuljen</t>
  </si>
  <si>
    <t>1188 - AR Husleje o.l.</t>
  </si>
  <si>
    <t>1191 - AR HUM-rådet</t>
  </si>
  <si>
    <t>1211 - AR Dekanat</t>
  </si>
  <si>
    <t>1212 - AR Dekanens pulje</t>
  </si>
  <si>
    <t>1231 - AR Ph.d.-stipedier</t>
  </si>
  <si>
    <t>1232 - AR Ph.d.-Puljer og -programmer</t>
  </si>
  <si>
    <t>1261 - ARTS Adm. ledelse og stab</t>
  </si>
  <si>
    <t>1262 - ARTS Økonomi</t>
  </si>
  <si>
    <t>1263 - ARTS Bygningsservice</t>
  </si>
  <si>
    <t>1264 - ARTS HR</t>
  </si>
  <si>
    <t>1265 - ARTS Studier</t>
  </si>
  <si>
    <t>1266 - ARTS Kommunikation</t>
  </si>
  <si>
    <t>1267 - ARTS IT</t>
  </si>
  <si>
    <t>1268 - ARTS Ph.d. og Internationalisering</t>
  </si>
  <si>
    <t>1269 - ARTS EVU og Karriere (Studier)</t>
  </si>
  <si>
    <t>1311 - AR IKS Institut for Kultur og Samfund</t>
  </si>
  <si>
    <t>1321 - AR Antikmuseet</t>
  </si>
  <si>
    <t>1411 - AR IKK Institut for Kommunikation og Kultur</t>
  </si>
  <si>
    <t>1421 - AR Journalistiske Universitetsuddannelser</t>
  </si>
  <si>
    <t>1422 - AR CAVI</t>
  </si>
  <si>
    <t>1510 - AR DPU Danmarks institut for Pædagogik og Udd.</t>
  </si>
  <si>
    <t>4021 - HE  Fælles</t>
  </si>
  <si>
    <t>4022 - HE  Fælles, sekretariat</t>
  </si>
  <si>
    <t>4023 - HE  Fælles, TRYK</t>
  </si>
  <si>
    <t>4024 - HE Fælles, Dyrestald</t>
  </si>
  <si>
    <t>4025 - HE Fælles, Medicinerhuset</t>
  </si>
  <si>
    <t>4026 - HE Fælles, Forskeruddannelsen</t>
  </si>
  <si>
    <t>4027 - HE Fælles, Medicinsk uddannelse</t>
  </si>
  <si>
    <t>4028 - HE Center for Sundhedssamarbejde</t>
  </si>
  <si>
    <t>4031 - HE  Fælles, Bygningsdrift</t>
  </si>
  <si>
    <t>4032 - HE  Fælles, Rengøring</t>
  </si>
  <si>
    <t>4111 - HE Den basale Sektor</t>
  </si>
  <si>
    <t>4211 - HE BIOMED Inst. for Biomedicin</t>
  </si>
  <si>
    <t>4350 - IKM - AUH Kræft- og Inflammationscenteret</t>
  </si>
  <si>
    <t>4351 - IKM - AUH Abdominalcenteret</t>
  </si>
  <si>
    <t>4352 - IKM - AUH Hoved-Neurocenteret</t>
  </si>
  <si>
    <t>4353 - IKM - AUH Akutcenteret</t>
  </si>
  <si>
    <t>4354 - IKM - AUH Psykiatrien</t>
  </si>
  <si>
    <t>4355 - IKM - HE Vest - RH Herning</t>
  </si>
  <si>
    <t>4356 - IKM - HE Vest - RH Holstebro</t>
  </si>
  <si>
    <t>4357 - IKM - HE Midt - RH Viborg</t>
  </si>
  <si>
    <t>4358 - IKM - HE Midt - RH Skive</t>
  </si>
  <si>
    <t>4359 - IKM - HE Midt - RH Silkeborg</t>
  </si>
  <si>
    <t>4360 - IKM - HE Midt - RH Hammel</t>
  </si>
  <si>
    <t>4361 - IKM - HE Randers - RH Randers</t>
  </si>
  <si>
    <t>4362 - IKM - HE Horsens - RH Horsens</t>
  </si>
  <si>
    <t>4363 - IKM - HE Horsens - RH Brædstrup</t>
  </si>
  <si>
    <t>4364 - IKM - Aalborg Universitetshospital</t>
  </si>
  <si>
    <t>4365 - IKM - Sekretariatet</t>
  </si>
  <si>
    <t>4366 - IKM - Øvrige Enheder</t>
  </si>
  <si>
    <t>4411 - HE PH Folkesundhed, fælles</t>
  </si>
  <si>
    <t>4412 - HE PH Idræt</t>
  </si>
  <si>
    <t>4413 - HE PH Afdeling for Biostatistik</t>
  </si>
  <si>
    <t>4414 - HE PH Afdeling for Miljø- og Arbejdsmedicin</t>
  </si>
  <si>
    <t>4415 - HE PH Afdeling for Epidemiologi og Socialmedicin</t>
  </si>
  <si>
    <t>4416 - HE PH Afdeling for Almen Medicin</t>
  </si>
  <si>
    <t>4417 - HE PH Afdeling for Sundhedstjenesteforskning</t>
  </si>
  <si>
    <t>4418 - HE PH Afdeling for Klinisk Socialmedicin</t>
  </si>
  <si>
    <t>4419 - HE PH Afdeling for Sygeplejevidenskab</t>
  </si>
  <si>
    <t>4501 - HE IOOS Institut</t>
  </si>
  <si>
    <t>4502 - HE IOOS Klinik</t>
  </si>
  <si>
    <t>4611 - HE FORENS Inst. for Retsmedicin</t>
  </si>
  <si>
    <t>4901 - HE Sekretariatet</t>
  </si>
  <si>
    <t>4902 - HE Økonomi</t>
  </si>
  <si>
    <t>4903 - HE Bygninger</t>
  </si>
  <si>
    <t>4904 - HE HR</t>
  </si>
  <si>
    <t>4905 - HE IT</t>
  </si>
  <si>
    <t>4906 - HE Uddannelse</t>
  </si>
  <si>
    <t>4907 - HE Forskeruddannelsen</t>
  </si>
  <si>
    <t>4908 - HE Kommunikation</t>
  </si>
  <si>
    <t>5011 - BSS Dekanens Pulje</t>
  </si>
  <si>
    <t>5021 - BSS Dekanatet</t>
  </si>
  <si>
    <t>5031 - BSS Husleje o.l.</t>
  </si>
  <si>
    <t>5041 - BSS CUL Center for Undervisning og Læring</t>
  </si>
  <si>
    <t>5051 - BSS PhD-skole for Business and Social Sciences</t>
  </si>
  <si>
    <t>5091 - BSS Bygningspuljen</t>
  </si>
  <si>
    <t>5092 - BSS Gartnerafdelingen</t>
  </si>
  <si>
    <t>5211 - BSS LAW Juridisk Institut</t>
  </si>
  <si>
    <t>5311 - BSS PS Inst. for Statskundskab</t>
  </si>
  <si>
    <t>5321 - BSS CFA Center for Forskningsanalyse</t>
  </si>
  <si>
    <t>5411 - BSS PSY Psykologisk Institut</t>
  </si>
  <si>
    <t>5421 - BSS CRF Center for Rusmiddelforskning</t>
  </si>
  <si>
    <t>5511 - BSS MGMT Inst. for Virksomhedsledelse</t>
  </si>
  <si>
    <t>5611 - BSS ECON Inst. for Økonomi</t>
  </si>
  <si>
    <t>5621 - BSS NCRR Center for Registerforskning</t>
  </si>
  <si>
    <t>5711 - BSS BTECH Inst. for forretningsudvik. Og teknologi</t>
  </si>
  <si>
    <t>5911 - BSS It-vest</t>
  </si>
  <si>
    <t>5921 - BSS Censorformandsskab</t>
  </si>
  <si>
    <t>5931 - BSS Adm.stab</t>
  </si>
  <si>
    <t>5932 - BSS Økonomi</t>
  </si>
  <si>
    <t>5933 - BSS Plan/bygninger</t>
  </si>
  <si>
    <t>5934 - BSS HR</t>
  </si>
  <si>
    <t>5935 - BSS Uddannelse</t>
  </si>
  <si>
    <t>5936 - BSS Kommunikation</t>
  </si>
  <si>
    <t>5937 - BSS IT</t>
  </si>
  <si>
    <t>5938 - BSS EVU/Karriere/Alumne</t>
  </si>
  <si>
    <t>6111 - Tech Dekanat og fællesomk.</t>
  </si>
  <si>
    <t>6113 - Tech Ph.d. skole</t>
  </si>
  <si>
    <t>6116 - Tech Fakultetspuljer</t>
  </si>
  <si>
    <t>6121 - Tech Bygningsomr.</t>
  </si>
  <si>
    <t>6151 - Tech Adm. Center excl. Bygn.</t>
  </si>
  <si>
    <t xml:space="preserve">6211 - Tech ECO Institut for Ecoscience </t>
  </si>
  <si>
    <t>6221 - Tech ENVS Inst. for Miljøvidenskab</t>
  </si>
  <si>
    <t>6231 - Tech AGRO Inst. for Agroøkologi</t>
  </si>
  <si>
    <t>6241 - Tech ANIS Inst. for Husdyrvidenskab</t>
  </si>
  <si>
    <t>6251 - Tech FOOD Inst. for Fødevarer</t>
  </si>
  <si>
    <t>6261 - Tech QGG Kvantitativ Genetik og Genomforskning</t>
  </si>
  <si>
    <t>6311 - Tech BCE Inst. for Bio- og Kemiteknologi</t>
  </si>
  <si>
    <t>6321 - Tech ECE Inst. for Elektro- og Computerteknologi</t>
  </si>
  <si>
    <t>6331 - Tech CAE Inst. for Byggeri og Bygningsdesign</t>
  </si>
  <si>
    <t>6341 - Tech MPE Inst. for Mekanik og Produktion</t>
  </si>
  <si>
    <t>6611 - Tech DCA Nat. Center for Fødevarer og Jordbrug</t>
  </si>
  <si>
    <t>6621 - Tech DCE Nationalt Center for Miljø og Energi</t>
  </si>
  <si>
    <t>6711 - Tech ICROFS Økologisk Jordbrug og Fødevaresystemer</t>
  </si>
  <si>
    <t>6781 - Tech interdisciplinære forskningssatsninger</t>
  </si>
  <si>
    <t>7111 - Nat Dekanat og fællesomk.</t>
  </si>
  <si>
    <t>7113 - Nat Ph.d. skole</t>
  </si>
  <si>
    <t>7116 - Nat Fakultetspuljer</t>
  </si>
  <si>
    <t>7121 - Nat Bygningsomr.</t>
  </si>
  <si>
    <t>7151 - Nat Adm. Center excl. Bygn.</t>
  </si>
  <si>
    <t>7221 - Nat BIOL Inst. Biologi</t>
  </si>
  <si>
    <t>7231 - Nat GEO Inst. for Geoscience</t>
  </si>
  <si>
    <t>7241 - Nat MBG Inst. for Molekylærbiologi og Genetik</t>
  </si>
  <si>
    <t>7251 - Nat PHYS Inst. for Fysik og Astronomi</t>
  </si>
  <si>
    <t>7261 - Nat MATH Inst for Matematik</t>
  </si>
  <si>
    <t>7271 - Nat CHEM Inst. for Kemi</t>
  </si>
  <si>
    <t>7281 - Nat CS Inst. for Datalogi</t>
  </si>
  <si>
    <t>7291 - Nat iNano Interdisc. Nanoscience Center</t>
  </si>
  <si>
    <t>7301 - Nat BiRC Center for Bioinformatik</t>
  </si>
  <si>
    <t>7611 - Nat Steno Museet</t>
  </si>
  <si>
    <t>7781 - Nat interdisciplinære forskningssatsninger</t>
  </si>
  <si>
    <t>8011 - Nat-Tech Stab</t>
  </si>
  <si>
    <t>8021 - Nat-Tech Bygninger</t>
  </si>
  <si>
    <t>8031 - Nat-Tech HR</t>
  </si>
  <si>
    <t>8041 - Nat-Tech IT</t>
  </si>
  <si>
    <t>8051 - Nat-Tech Kommunikation</t>
  </si>
  <si>
    <t>8061 - Nat-Tech Uddannelse</t>
  </si>
  <si>
    <t>8071 - Nat-Tech Økonomi</t>
  </si>
  <si>
    <t>8121 - Nat-Tech Bygninger (fordelt)</t>
  </si>
  <si>
    <t>8131 - Nat-Tech Øvrige (fordelt)</t>
  </si>
  <si>
    <t>9021 - UNILED Strategiske Investeringer</t>
  </si>
  <si>
    <t>9111 - Fællesadm. generelt</t>
  </si>
  <si>
    <t>9131 - Erhverv og Innovation</t>
  </si>
  <si>
    <t>9141 - Universitetsledelsens stab</t>
  </si>
  <si>
    <t xml:space="preserve">9151 - AU Forskning </t>
  </si>
  <si>
    <t>9171 - SDC-Kinasamarbejdet</t>
  </si>
  <si>
    <t>9181 - Universitetspædagogisk Center</t>
  </si>
  <si>
    <t>9251 - AU Økonomi</t>
  </si>
  <si>
    <t>9271 - AU Bygninger</t>
  </si>
  <si>
    <t>9301 - AU HR</t>
  </si>
  <si>
    <t>9351 - AU Uddannelse</t>
  </si>
  <si>
    <t>9352 - Rådgivnings- og Støtteenheden</t>
  </si>
  <si>
    <t xml:space="preserve">9451 - AU IT </t>
  </si>
  <si>
    <t>9501 - AIAS</t>
  </si>
  <si>
    <t>9711 - AU fælles bygninger</t>
  </si>
  <si>
    <t>Alle decentrale økonomienheder skal indtaste omposteringer direkte i en sagsfinanskladde i Navision og efterfølgende sende færdiggjorte kladder til bogføring og arkivering i Regnskab.</t>
  </si>
  <si>
    <t>Bilagstekst/Beskrivelse (max. 50 tegn)
Fx "omp" + Bilagsnr. + Bilagstekst</t>
  </si>
  <si>
    <t>Kladde til ompostering</t>
  </si>
  <si>
    <t>Hovedområde
(drop-down)</t>
  </si>
  <si>
    <t>Bilagstekst/Beskrivelse (max. 50 tegn)</t>
  </si>
  <si>
    <t>Område          (drop-down)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</si>
</sst>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AU Passata"/>
      <family val="2"/>
    </font>
    <font>
      <sz val="11"/>
      <color theme="1"/>
      <name val="AU Passata"/>
      <family val="2"/>
    </font>
    <font>
      <sz val="11"/>
      <color rgb="FF003E5C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3E5C"/>
      <name val="AU Passata"/>
      <family val="2"/>
    </font>
    <font>
      <sz val="11"/>
      <color theme="1"/>
      <name val="AU Passata"/>
      <family val="2"/>
    </font>
    <font>
      <sz val="11"/>
      <color rgb="FF003E5C"/>
      <name val="AU Passata"/>
      <family val="2"/>
    </font>
    <font>
      <b/>
      <sz val="11"/>
      <color theme="0"/>
      <name val="AU Passata"/>
      <family val="2"/>
    </font>
    <font>
      <sz val="11"/>
      <color rgb="FF000000"/>
      <name val="AU Passat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rgb="FF003E5C"/>
      <name val="AU Passata"/>
      <family val="2"/>
    </font>
    <font>
      <b/>
      <sz val="28"/>
      <color theme="1"/>
      <name val="AU Passata"/>
      <family val="2"/>
    </font>
    <font>
      <b/>
      <i/>
      <sz val="11"/>
      <color theme="0"/>
      <name val="Calibri"/>
      <family val="2"/>
      <scheme val="minor"/>
    </font>
    <font>
      <b/>
      <i/>
      <sz val="14"/>
      <color theme="0"/>
      <name val="AU Passata"/>
      <family val="2"/>
    </font>
    <font>
      <sz val="11"/>
      <name val="Calibri"/>
      <family val="2"/>
      <scheme val="minor"/>
    </font>
    <font>
      <b/>
      <i/>
      <sz val="14"/>
      <color rgb="FF003E5C"/>
      <name val="AU Passata"/>
      <family val="2"/>
    </font>
  </fonts>
  <fills count="7">
    <fill>
      <patternFill patternType="none"/>
    </fill>
    <fill>
      <patternFill patternType="gray125"/>
    </fill>
    <fill>
      <patternFill patternType="solid">
        <fgColor rgb="FF003E5C"/>
        <bgColor indexed="64"/>
      </patternFill>
    </fill>
    <fill>
      <patternFill patternType="solid">
        <fgColor rgb="FF003D7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0" xfId="0" quotePrefix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2" fillId="0" borderId="0" xfId="0" applyFont="1"/>
    <xf numFmtId="0" fontId="1" fillId="0" borderId="0" xfId="0" applyFont="1"/>
    <xf numFmtId="0" fontId="1" fillId="0" borderId="0" xfId="0" quotePrefix="1" applyFont="1"/>
    <xf numFmtId="0" fontId="1" fillId="0" borderId="0" xfId="0" applyFont="1" applyAlignment="1"/>
    <xf numFmtId="0" fontId="1" fillId="0" borderId="0" xfId="0" applyNumberFormat="1" applyFont="1"/>
    <xf numFmtId="0" fontId="1" fillId="4" borderId="0" xfId="0" applyFont="1" applyFill="1"/>
    <xf numFmtId="0" fontId="6" fillId="4" borderId="0" xfId="0" applyFont="1" applyFill="1"/>
    <xf numFmtId="14" fontId="1" fillId="0" borderId="0" xfId="0" applyNumberFormat="1" applyFont="1" applyFill="1"/>
    <xf numFmtId="0" fontId="1" fillId="0" borderId="0" xfId="0" applyFont="1" applyFill="1"/>
    <xf numFmtId="14" fontId="6" fillId="0" borderId="0" xfId="0" applyNumberFormat="1" applyFont="1" applyFill="1"/>
    <xf numFmtId="14" fontId="0" fillId="0" borderId="0" xfId="0" applyNumberFormat="1" applyFill="1"/>
    <xf numFmtId="0" fontId="0" fillId="0" borderId="0" xfId="0" applyFill="1"/>
    <xf numFmtId="0" fontId="6" fillId="0" borderId="0" xfId="0" applyFont="1" applyBorder="1"/>
    <xf numFmtId="0" fontId="6" fillId="0" borderId="5" xfId="0" applyFont="1" applyBorder="1"/>
    <xf numFmtId="0" fontId="6" fillId="0" borderId="4" xfId="0" applyFont="1" applyBorder="1"/>
    <xf numFmtId="0" fontId="9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15" fillId="0" borderId="0" xfId="0" applyFont="1"/>
    <xf numFmtId="0" fontId="16" fillId="6" borderId="4" xfId="0" applyFont="1" applyFill="1" applyBorder="1"/>
    <xf numFmtId="0" fontId="16" fillId="6" borderId="0" xfId="0" applyFont="1" applyFill="1" applyBorder="1"/>
    <xf numFmtId="0" fontId="16" fillId="6" borderId="5" xfId="0" applyFont="1" applyFill="1" applyBorder="1"/>
    <xf numFmtId="0" fontId="13" fillId="0" borderId="0" xfId="0" applyFont="1"/>
    <xf numFmtId="0" fontId="17" fillId="2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/>
    <xf numFmtId="0" fontId="18" fillId="0" borderId="0" xfId="0" applyFont="1" applyFill="1" applyBorder="1"/>
    <xf numFmtId="49" fontId="12" fillId="0" borderId="0" xfId="0" applyNumberFormat="1" applyFont="1" applyFill="1" applyBorder="1"/>
    <xf numFmtId="49" fontId="0" fillId="0" borderId="0" xfId="0" applyNumberFormat="1" applyFont="1" applyFill="1" applyBorder="1"/>
    <xf numFmtId="0" fontId="18" fillId="0" borderId="0" xfId="0" applyFont="1" applyFill="1" applyBorder="1" applyAlignment="1">
      <alignment vertical="center"/>
    </xf>
    <xf numFmtId="0" fontId="17" fillId="2" borderId="1" xfId="1" applyFont="1" applyFill="1" applyBorder="1" applyAlignment="1">
      <alignment horizontal="center"/>
    </xf>
    <xf numFmtId="0" fontId="17" fillId="2" borderId="2" xfId="1" applyFont="1" applyFill="1" applyBorder="1" applyAlignment="1">
      <alignment horizontal="center"/>
    </xf>
    <xf numFmtId="0" fontId="17" fillId="2" borderId="3" xfId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0" xfId="0" applyFont="1"/>
  </cellXfs>
  <cellStyles count="2">
    <cellStyle name="Link" xfId="1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  <color rgb="FF37A0CB"/>
      <color rgb="FF003E5C"/>
      <color rgb="FF003D73"/>
      <color rgb="FF8BAD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5</xdr:row>
      <xdr:rowOff>154306</xdr:rowOff>
    </xdr:from>
    <xdr:to>
      <xdr:col>16</xdr:col>
      <xdr:colOff>459105</xdr:colOff>
      <xdr:row>28</xdr:row>
      <xdr:rowOff>175260</xdr:rowOff>
    </xdr:to>
    <xdr:sp macro="" textlink="">
      <xdr:nvSpPr>
        <xdr:cNvPr id="2" name="Tekstfelt 1"/>
        <xdr:cNvSpPr txBox="1"/>
      </xdr:nvSpPr>
      <xdr:spPr>
        <a:xfrm>
          <a:off x="30480" y="1411606"/>
          <a:ext cx="12491085" cy="42271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 b="1">
              <a:latin typeface="AU Passata" panose="020B0503030502030804" pitchFamily="34" charset="0"/>
            </a:rPr>
            <a:t>Vejledning</a:t>
          </a:r>
        </a:p>
        <a:p>
          <a:endParaRPr lang="da-DK" sz="1100" b="1">
            <a:latin typeface="AU Passata" panose="020B0503030502030804" pitchFamily="34" charset="0"/>
          </a:endParaRPr>
        </a:p>
        <a:p>
          <a:r>
            <a:rPr lang="da-DK" sz="1100" b="1">
              <a:latin typeface="AU Passata" panose="020B0503030502030804" pitchFamily="34" charset="0"/>
            </a:rPr>
            <a:t>Intern handel eller Ompostering på AU</a:t>
          </a:r>
        </a:p>
        <a:p>
          <a:r>
            <a:rPr lang="da-DK" sz="1100" b="0" baseline="0">
              <a:latin typeface="AU Passata" panose="020B0503030502030804" pitchFamily="34" charset="0"/>
            </a:rPr>
            <a:t>Du skal vælge "</a:t>
          </a:r>
          <a:r>
            <a:rPr lang="da-DK" sz="1100" b="0" baseline="0">
              <a:solidFill>
                <a:sysClr val="windowText" lastClr="000000"/>
              </a:solidFill>
              <a:latin typeface="AU Passata" panose="020B0503030502030804" pitchFamily="34" charset="0"/>
            </a:rPr>
            <a:t>Intern handel", såfremt </a:t>
          </a:r>
          <a:r>
            <a:rPr lang="da-DK" sz="1100" b="0" baseline="0">
              <a:latin typeface="AU Passata" panose="020B0503030502030804" pitchFamily="34" charset="0"/>
            </a:rPr>
            <a:t>du skal handle ydelser/varer. Dvs. der skal foretages et køb og et salg. Alle omposteringer/interne handler med et andet fakultet, skal ske gennem intern handel.</a:t>
          </a:r>
        </a:p>
        <a:p>
          <a:r>
            <a:rPr lang="da-DK" sz="1100" b="0" baseline="0">
              <a:latin typeface="AU Passata" panose="020B0503030502030804" pitchFamily="34" charset="0"/>
            </a:rPr>
            <a:t>Du skal vælge "</a:t>
          </a:r>
          <a:r>
            <a:rPr lang="da-DK" sz="1100" b="0" baseline="0">
              <a:solidFill>
                <a:sysClr val="windowText" lastClr="000000"/>
              </a:solidFill>
              <a:latin typeface="AU Passata" panose="020B0503030502030804" pitchFamily="34" charset="0"/>
            </a:rPr>
            <a:t>Ompostering", </a:t>
          </a:r>
          <a:r>
            <a:rPr lang="da-DK" sz="1100" b="0" baseline="0">
              <a:latin typeface="AU Passata" panose="020B0503030502030804" pitchFamily="34" charset="0"/>
            </a:rPr>
            <a:t>såfremt du vil flytte en bogført udgift fra ét projekt og/eller aktivitet til et andet.</a:t>
          </a:r>
          <a:endParaRPr lang="da-DK" sz="1100" b="0">
            <a:latin typeface="AU Passata" panose="020B0503030502030804" pitchFamily="34" charset="0"/>
          </a:endParaRPr>
        </a:p>
        <a:p>
          <a:endParaRPr lang="da-DK" sz="1100" b="1">
            <a:latin typeface="AU Passata" panose="020B0503030502030804" pitchFamily="34" charset="0"/>
          </a:endParaRPr>
        </a:p>
        <a:p>
          <a:r>
            <a:rPr lang="da-DK" sz="1100" b="1">
              <a:latin typeface="AU Passata" panose="020B0503030502030804" pitchFamily="34" charset="0"/>
            </a:rPr>
            <a:t>Særligt ift. lønomposteringer</a:t>
          </a:r>
        </a:p>
        <a:p>
          <a:r>
            <a:rPr lang="da-DK" sz="1100" b="0">
              <a:latin typeface="AU Passata" panose="020B0503030502030804" pitchFamily="34" charset="0"/>
            </a:rPr>
            <a:t>Hvis du ønsker, at løn skal omposteres,</a:t>
          </a:r>
          <a:r>
            <a:rPr lang="da-DK" sz="1100" b="0" baseline="0">
              <a:latin typeface="AU Passata" panose="020B0503030502030804" pitchFamily="34" charset="0"/>
            </a:rPr>
            <a:t> kan du ikke bruge denne kladde. Du bedes da skrive direkte til din projektøkonom eller controller.</a:t>
          </a:r>
        </a:p>
        <a:p>
          <a:r>
            <a:rPr lang="da-DK" sz="1100" b="0" baseline="0">
              <a:latin typeface="AU Passata" panose="020B0503030502030804" pitchFamily="34" charset="0"/>
            </a:rPr>
            <a:t>Hvis du ønsker, at løn skal handles mellem fakulteter, skal du foretage en intern handel.</a:t>
          </a:r>
        </a:p>
        <a:p>
          <a:endParaRPr lang="da-DK" sz="1100" b="0" baseline="0">
            <a:latin typeface="AU Passata" panose="020B0503030502030804" pitchFamily="34" charset="0"/>
          </a:endParaRPr>
        </a:p>
        <a:p>
          <a:r>
            <a:rPr lang="da-DK" sz="1100" b="1" baseline="0">
              <a:latin typeface="AU Passata" panose="020B0503030502030804" pitchFamily="34" charset="0"/>
            </a:rPr>
            <a:t>Når alt er udfyldt ...</a:t>
          </a:r>
          <a:endParaRPr lang="da-DK" sz="1100" b="0" baseline="0">
            <a:latin typeface="AU Passata" panose="020B05030305020308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baseline="0">
              <a:latin typeface="AU Passata" panose="020B0503030502030804" pitchFamily="34" charset="0"/>
            </a:rPr>
            <a:t>Når kladden er udfyldt, sendes den til Servicegruppen via </a:t>
          </a:r>
          <a:r>
            <a:rPr lang="da-DK" sz="1100" u="sng">
              <a:solidFill>
                <a:schemeClr val="dk1"/>
              </a:solidFill>
              <a:effectLst/>
              <a:latin typeface="AU Passata" panose="020B0503030502030804" pitchFamily="34" charset="0"/>
              <a:ea typeface="+mn-ea"/>
              <a:cs typeface="+mn-cs"/>
              <a:hlinkClick xmlns:r="http://schemas.openxmlformats.org/officeDocument/2006/relationships" r:id=""/>
            </a:rPr>
            <a:t>omposteringer@au.dk</a:t>
          </a:r>
          <a:r>
            <a:rPr lang="da-DK" sz="1100">
              <a:solidFill>
                <a:schemeClr val="dk1"/>
              </a:solidFill>
              <a:effectLst/>
              <a:latin typeface="AU Passata" panose="020B0503030502030804" pitchFamily="34" charset="0"/>
              <a:ea typeface="+mn-ea"/>
              <a:cs typeface="+mn-cs"/>
            </a:rPr>
            <a:t> - i</a:t>
          </a:r>
          <a:r>
            <a:rPr lang="da-DK" sz="1100" b="0" baseline="0">
              <a:latin typeface="AU Passata" panose="020B0503030502030804" pitchFamily="34" charset="0"/>
            </a:rPr>
            <a:t> emnefeltet skrives OMPTAST.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baseline="0">
              <a:latin typeface="AU Passata" panose="020B0503030502030804" pitchFamily="34" charset="0"/>
            </a:rPr>
            <a:t>Hvis du er projektøkonom eller forretningscontroller, brug venligst kopier-indsæt-funktionen i en sagsfinanskladde i Navision og send finanskladden til </a:t>
          </a:r>
          <a:r>
            <a:rPr kumimoji="0" lang="da-DK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U Passata" panose="020B0503030502030804" pitchFamily="34" charset="0"/>
              <a:ea typeface="+mn-ea"/>
              <a:cs typeface="+mn-cs"/>
              <a:hlinkClick xmlns:r="http://schemas.openxmlformats.org/officeDocument/2006/relationships" r:id=""/>
            </a:rPr>
            <a:t>omposteringer@au.dk</a:t>
          </a:r>
          <a:r>
            <a:rPr lang="da-DK" sz="1100" b="0" baseline="0">
              <a:latin typeface="AU Passata" panose="020B0503030502030804" pitchFamily="34" charset="0"/>
            </a:rPr>
            <a:t> - i emnefeltet skrives OMPBOGFØR.</a:t>
          </a:r>
        </a:p>
        <a:p>
          <a:endParaRPr lang="da-DK" sz="1100" b="0" baseline="0">
            <a:latin typeface="AU Passata" panose="020B0503030502030804" pitchFamily="34" charset="0"/>
          </a:endParaRPr>
        </a:p>
        <a:p>
          <a:r>
            <a:rPr lang="da-DK" sz="1100" b="1" baseline="0">
              <a:latin typeface="AU Passata" panose="020B0503030502030804" pitchFamily="34" charset="0"/>
            </a:rPr>
            <a:t>Dokumentation</a:t>
          </a:r>
        </a:p>
        <a:p>
          <a:r>
            <a:rPr lang="da-DK" sz="1100" b="0" baseline="0">
              <a:latin typeface="AU Passata" panose="020B0503030502030804" pitchFamily="34" charset="0"/>
            </a:rPr>
            <a:t>Henvis til et bilagsnummer, eller vedlæg underbilag, der klart viser, hvordan beløbet er fremkommet, og hvorfor der skal ske ompostering/intern handel, hvis ikke det fremgår af teksten i mailen. </a:t>
          </a:r>
        </a:p>
        <a:p>
          <a:endParaRPr lang="da-DK" sz="1100" b="0" baseline="0">
            <a:latin typeface="AU Passata" panose="020B0503030502030804" pitchFamily="34" charset="0"/>
          </a:endParaRPr>
        </a:p>
        <a:p>
          <a:r>
            <a:rPr lang="da-DK" sz="1100" b="1" baseline="0">
              <a:latin typeface="AU Passata" panose="020B0503030502030804" pitchFamily="34" charset="0"/>
            </a:rPr>
            <a:t>Anvisning</a:t>
          </a:r>
          <a:r>
            <a:rPr lang="da-DK" sz="1100" b="0" baseline="0">
              <a:latin typeface="AU Passata" panose="020B0503030502030804" pitchFamily="34" charset="0"/>
            </a:rPr>
            <a:t> </a:t>
          </a:r>
        </a:p>
        <a:p>
          <a:r>
            <a:rPr lang="da-DK" sz="1100" b="0" baseline="0">
              <a:latin typeface="AU Passata" panose="020B0503030502030804" pitchFamily="34" charset="0"/>
            </a:rPr>
            <a:t>Der skal altid ligge en godkendelse fra en anvisningsberettiget fra begge parter, inden omposteringen må foretages. </a:t>
          </a:r>
        </a:p>
        <a:p>
          <a:endParaRPr lang="da-DK" sz="1100" b="0" baseline="0">
            <a:latin typeface="AU Passata" panose="020B0503030502030804" pitchFamily="34" charset="0"/>
          </a:endParaRPr>
        </a:p>
        <a:p>
          <a:r>
            <a:rPr lang="da-DK" sz="1100" b="0" baseline="0">
              <a:solidFill>
                <a:schemeClr val="dk1"/>
              </a:solidFill>
              <a:effectLst/>
              <a:latin typeface="AU Passata" panose="020B0503030502030804" pitchFamily="34" charset="0"/>
              <a:ea typeface="+mn-ea"/>
              <a:cs typeface="+mn-cs"/>
            </a:rPr>
            <a:t>Bilaget skal </a:t>
          </a:r>
          <a:r>
            <a:rPr lang="da-DK" sz="1100" b="0" baseline="0">
              <a:latin typeface="AU Passata" panose="020B0503030502030804" pitchFamily="34" charset="0"/>
            </a:rPr>
            <a:t>anvises pr. mail, hvor det vedhæftede omposteringsbilag kan identificeres ud fra teksten i </a:t>
          </a:r>
          <a:r>
            <a:rPr lang="da-DK" sz="1100" b="0" baseline="0">
              <a:solidFill>
                <a:sysClr val="windowText" lastClr="000000"/>
              </a:solidFill>
              <a:latin typeface="AU Passata" panose="020B0503030502030804" pitchFamily="34" charset="0"/>
            </a:rPr>
            <a:t>mailen: AU-signatur med AUID, fuld kontostreng</a:t>
          </a:r>
          <a:r>
            <a:rPr lang="da-DK" sz="1100" b="0" baseline="0">
              <a:latin typeface="AU Passata" panose="020B0503030502030804" pitchFamily="34" charset="0"/>
            </a:rPr>
            <a:t>, beløb og tekst. </a:t>
          </a:r>
        </a:p>
        <a:p>
          <a:endParaRPr lang="da-DK" sz="1100" b="0" baseline="0">
            <a:latin typeface="AU Passata" panose="020B0503030502030804" pitchFamily="34" charset="0"/>
          </a:endParaRPr>
        </a:p>
        <a:p>
          <a:r>
            <a:rPr lang="da-DK" sz="1100" b="0" baseline="0">
              <a:latin typeface="AU Passata" panose="020B0503030502030804" pitchFamily="34" charset="0"/>
            </a:rPr>
            <a:t>Kladden skal sendes til behandling i Servicegruppen i Excel- og ikke i PDF-format.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tabSelected="1" zoomScaleNormal="100" workbookViewId="0">
      <selection activeCell="B35" sqref="B35"/>
    </sheetView>
  </sheetViews>
  <sheetFormatPr defaultColWidth="8.88671875" defaultRowHeight="14.4" x14ac:dyDescent="0.3"/>
  <cols>
    <col min="1" max="1" width="42.5546875" style="4" customWidth="1"/>
    <col min="2" max="16384" width="8.88671875" style="4"/>
  </cols>
  <sheetData>
    <row r="1" spans="1:18" s="26" customFormat="1" ht="36.6" thickBot="1" x14ac:dyDescent="0.7">
      <c r="A1" s="46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8" s="30" customFormat="1" x14ac:dyDescent="0.3">
      <c r="A2" s="27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8" s="30" customFormat="1" x14ac:dyDescent="0.3">
      <c r="A3" s="27" t="s">
        <v>195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18" ht="15" thickBot="1" x14ac:dyDescent="0.35">
      <c r="A4" s="2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8" ht="18.600000000000001" thickBot="1" x14ac:dyDescent="0.4">
      <c r="A5" s="31" t="s">
        <v>31</v>
      </c>
      <c r="B5" s="19"/>
      <c r="C5" s="43" t="s">
        <v>32</v>
      </c>
      <c r="D5" s="44"/>
      <c r="E5" s="44"/>
      <c r="F5" s="44"/>
      <c r="G5" s="45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1:18" x14ac:dyDescent="0.3">
      <c r="A6" s="21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8" x14ac:dyDescent="0.3">
      <c r="A7" s="21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</row>
    <row r="8" spans="1:18" x14ac:dyDescent="0.3">
      <c r="A8" s="21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</row>
    <row r="9" spans="1:18" x14ac:dyDescent="0.3">
      <c r="A9" s="2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</row>
    <row r="10" spans="1:18" x14ac:dyDescent="0.3">
      <c r="A10" s="2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8"/>
    </row>
    <row r="11" spans="1:18" x14ac:dyDescent="0.3">
      <c r="A11" s="2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9"/>
    </row>
    <row r="12" spans="1:18" x14ac:dyDescent="0.3">
      <c r="A12" s="2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1:18" x14ac:dyDescent="0.3">
      <c r="A13" s="2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8" x14ac:dyDescent="0.3">
      <c r="A14" s="2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</row>
    <row r="15" spans="1:18" x14ac:dyDescent="0.3">
      <c r="A15" s="2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</row>
    <row r="16" spans="1:18" x14ac:dyDescent="0.3">
      <c r="A16" s="2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</row>
    <row r="17" spans="1:17" x14ac:dyDescent="0.3">
      <c r="A17" s="21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</row>
    <row r="18" spans="1:17" x14ac:dyDescent="0.3">
      <c r="A18" s="21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</row>
    <row r="19" spans="1:17" x14ac:dyDescent="0.3">
      <c r="A19" s="21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7" x14ac:dyDescent="0.3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</row>
    <row r="21" spans="1:17" x14ac:dyDescent="0.3">
      <c r="A21" s="21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</row>
    <row r="22" spans="1:17" x14ac:dyDescent="0.3">
      <c r="A22" s="2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</row>
    <row r="23" spans="1:17" x14ac:dyDescent="0.3">
      <c r="A23" s="2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</row>
    <row r="24" spans="1:17" x14ac:dyDescent="0.3">
      <c r="A24" s="2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</row>
    <row r="25" spans="1:17" x14ac:dyDescent="0.3">
      <c r="A25" s="2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</row>
    <row r="26" spans="1:17" x14ac:dyDescent="0.3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</row>
    <row r="27" spans="1:17" x14ac:dyDescent="0.3">
      <c r="A27" s="2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</row>
    <row r="28" spans="1:17" x14ac:dyDescent="0.3">
      <c r="A28" s="2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</row>
    <row r="29" spans="1:17" x14ac:dyDescent="0.3">
      <c r="A29" s="2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2"/>
    </row>
    <row r="30" spans="1:17" ht="15" thickBot="1" x14ac:dyDescent="0.3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</sheetData>
  <mergeCells count="2">
    <mergeCell ref="C5:G5"/>
    <mergeCell ref="A1:Q1"/>
  </mergeCells>
  <hyperlinks>
    <hyperlink ref="C5" location="'Intern handel'!A1" display="Kladde til intern handel mellem hovedområder"/>
    <hyperlink ref="A5" location="'Ompostering på FO'!A1" display="Kladde til ompostering"/>
  </hyperlinks>
  <pageMargins left="0.7" right="0.7" top="0.75" bottom="0.75" header="0.3" footer="0.3"/>
  <pageSetup orientation="portrait" r:id="rId1"/>
  <headerFooter>
    <oddHeader>&amp;L&amp;"AU Passata Light,Kursiv"Opdateret 17.05.2022&amp;R&amp;"AU Passata Light,Kursiv"Controllerenheden, AU Økonomi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L100"/>
  <sheetViews>
    <sheetView workbookViewId="0">
      <selection activeCell="F39" sqref="F39"/>
    </sheetView>
  </sheetViews>
  <sheetFormatPr defaultColWidth="8.88671875" defaultRowHeight="14.4" x14ac:dyDescent="0.3"/>
  <cols>
    <col min="1" max="1" width="16.21875" style="11" customWidth="1"/>
    <col min="2" max="2" width="16.44140625" style="15" customWidth="1"/>
    <col min="3" max="3" width="16.44140625" style="12" customWidth="1"/>
    <col min="4" max="4" width="12.109375" style="8" customWidth="1"/>
    <col min="5" max="5" width="11.44140625" style="8" customWidth="1"/>
    <col min="6" max="6" width="14.44140625" style="8" bestFit="1" customWidth="1"/>
    <col min="7" max="7" width="52.109375" style="8" customWidth="1"/>
    <col min="8" max="8" width="14.109375" style="8" customWidth="1"/>
    <col min="9" max="9" width="20.44140625" style="8" customWidth="1"/>
    <col min="10" max="10" width="29.109375" style="8" customWidth="1"/>
    <col min="11" max="11" width="9.109375" style="5" customWidth="1"/>
    <col min="12" max="16384" width="8.88671875" style="8"/>
  </cols>
  <sheetData>
    <row r="1" spans="1:12" ht="18" x14ac:dyDescent="0.35">
      <c r="A1" s="3" t="s">
        <v>197</v>
      </c>
      <c r="B1" s="8"/>
      <c r="C1" s="8"/>
      <c r="L1" s="9"/>
    </row>
    <row r="2" spans="1:12" x14ac:dyDescent="0.3">
      <c r="A2" s="8"/>
      <c r="B2" s="8"/>
      <c r="C2" s="8"/>
      <c r="G2" s="5" t="str">
        <f>IF(SUM(I5:I187)=0," ","Summen af beløb skal være lig med 0.")</f>
        <v xml:space="preserve"> </v>
      </c>
    </row>
    <row r="3" spans="1:12" x14ac:dyDescent="0.3">
      <c r="A3" s="8"/>
      <c r="B3" s="8"/>
      <c r="C3" s="8"/>
      <c r="E3" s="10"/>
      <c r="F3" s="10"/>
    </row>
    <row r="4" spans="1:12" s="52" customFormat="1" ht="43.2" x14ac:dyDescent="0.3">
      <c r="A4" s="49" t="s">
        <v>200</v>
      </c>
      <c r="B4" s="50" t="s">
        <v>36</v>
      </c>
      <c r="C4" s="50" t="s">
        <v>29</v>
      </c>
      <c r="D4" s="49" t="s">
        <v>27</v>
      </c>
      <c r="E4" s="50" t="s">
        <v>1</v>
      </c>
      <c r="F4" s="50" t="s">
        <v>0</v>
      </c>
      <c r="G4" s="50" t="s">
        <v>196</v>
      </c>
      <c r="H4" s="50" t="s">
        <v>34</v>
      </c>
      <c r="I4" s="49" t="s">
        <v>28</v>
      </c>
      <c r="J4" s="50" t="s">
        <v>30</v>
      </c>
      <c r="K4" s="51"/>
    </row>
    <row r="5" spans="1:12" x14ac:dyDescent="0.3">
      <c r="B5" s="14"/>
      <c r="C5" s="12" t="str">
        <f>IF(D5&lt;&gt;0,"Finanskonto","")</f>
        <v/>
      </c>
      <c r="H5" s="12" t="str">
        <f>IF(I5&lt;&gt;0,"1","")</f>
        <v/>
      </c>
      <c r="J5" s="12" t="str">
        <f t="shared" ref="J5:J36" si="0">IF(I5&lt;&gt;"",IF(D5&lt;600000,10,""),"")</f>
        <v/>
      </c>
    </row>
    <row r="6" spans="1:12" x14ac:dyDescent="0.3">
      <c r="B6" s="14"/>
      <c r="C6" s="12" t="str">
        <f t="shared" ref="C6:C68" si="1">IF(D6&lt;&gt;0,"Finanskonto","")</f>
        <v/>
      </c>
      <c r="H6" s="12" t="str">
        <f t="shared" ref="H6:H69" si="2">IF(I6&lt;&gt;0,"1","")</f>
        <v/>
      </c>
      <c r="J6" s="12" t="str">
        <f t="shared" si="0"/>
        <v/>
      </c>
    </row>
    <row r="7" spans="1:12" x14ac:dyDescent="0.3">
      <c r="B7" s="14"/>
      <c r="C7" s="12" t="str">
        <f t="shared" si="1"/>
        <v/>
      </c>
      <c r="H7" s="12" t="str">
        <f t="shared" si="2"/>
        <v/>
      </c>
      <c r="J7" s="12" t="str">
        <f t="shared" si="0"/>
        <v/>
      </c>
    </row>
    <row r="8" spans="1:12" x14ac:dyDescent="0.3">
      <c r="B8" s="14"/>
      <c r="C8" s="12" t="str">
        <f t="shared" si="1"/>
        <v/>
      </c>
      <c r="H8" s="12" t="str">
        <f t="shared" si="2"/>
        <v/>
      </c>
      <c r="J8" s="12" t="str">
        <f t="shared" si="0"/>
        <v/>
      </c>
    </row>
    <row r="9" spans="1:12" x14ac:dyDescent="0.3">
      <c r="B9" s="14"/>
      <c r="C9" s="12" t="str">
        <f t="shared" si="1"/>
        <v/>
      </c>
      <c r="H9" s="12" t="str">
        <f t="shared" si="2"/>
        <v/>
      </c>
      <c r="J9" s="12" t="str">
        <f t="shared" si="0"/>
        <v/>
      </c>
    </row>
    <row r="10" spans="1:12" x14ac:dyDescent="0.3">
      <c r="B10" s="14"/>
      <c r="C10" s="12" t="str">
        <f t="shared" si="1"/>
        <v/>
      </c>
      <c r="H10" s="12" t="str">
        <f t="shared" si="2"/>
        <v/>
      </c>
      <c r="J10" s="12" t="str">
        <f t="shared" si="0"/>
        <v/>
      </c>
    </row>
    <row r="11" spans="1:12" x14ac:dyDescent="0.3">
      <c r="B11" s="14"/>
      <c r="C11" s="12" t="str">
        <f t="shared" si="1"/>
        <v/>
      </c>
      <c r="H11" s="12" t="str">
        <f t="shared" si="2"/>
        <v/>
      </c>
      <c r="J11" s="12" t="str">
        <f t="shared" si="0"/>
        <v/>
      </c>
    </row>
    <row r="12" spans="1:12" x14ac:dyDescent="0.3">
      <c r="B12" s="14"/>
      <c r="C12" s="12" t="str">
        <f t="shared" si="1"/>
        <v/>
      </c>
      <c r="H12" s="12" t="str">
        <f t="shared" si="2"/>
        <v/>
      </c>
      <c r="J12" s="12" t="str">
        <f t="shared" si="0"/>
        <v/>
      </c>
    </row>
    <row r="13" spans="1:12" x14ac:dyDescent="0.3">
      <c r="B13" s="14"/>
      <c r="C13" s="12" t="str">
        <f t="shared" si="1"/>
        <v/>
      </c>
      <c r="H13" s="12" t="str">
        <f t="shared" si="2"/>
        <v/>
      </c>
      <c r="J13" s="12" t="str">
        <f t="shared" si="0"/>
        <v/>
      </c>
    </row>
    <row r="14" spans="1:12" x14ac:dyDescent="0.3">
      <c r="B14" s="14"/>
      <c r="C14" s="12" t="str">
        <f t="shared" si="1"/>
        <v/>
      </c>
      <c r="H14" s="12" t="str">
        <f t="shared" si="2"/>
        <v/>
      </c>
      <c r="J14" s="12" t="str">
        <f t="shared" si="0"/>
        <v/>
      </c>
    </row>
    <row r="15" spans="1:12" x14ac:dyDescent="0.3">
      <c r="B15" s="14"/>
      <c r="C15" s="12" t="str">
        <f t="shared" si="1"/>
        <v/>
      </c>
      <c r="H15" s="12" t="str">
        <f t="shared" si="2"/>
        <v/>
      </c>
      <c r="J15" s="12" t="str">
        <f t="shared" si="0"/>
        <v/>
      </c>
    </row>
    <row r="16" spans="1:12" x14ac:dyDescent="0.3">
      <c r="B16" s="14"/>
      <c r="C16" s="12" t="str">
        <f t="shared" si="1"/>
        <v/>
      </c>
      <c r="H16" s="12" t="str">
        <f t="shared" si="2"/>
        <v/>
      </c>
      <c r="J16" s="12" t="str">
        <f t="shared" si="0"/>
        <v/>
      </c>
    </row>
    <row r="17" spans="2:10" x14ac:dyDescent="0.3">
      <c r="B17" s="14"/>
      <c r="C17" s="12" t="str">
        <f t="shared" si="1"/>
        <v/>
      </c>
      <c r="H17" s="12" t="str">
        <f t="shared" si="2"/>
        <v/>
      </c>
      <c r="J17" s="12" t="str">
        <f t="shared" si="0"/>
        <v/>
      </c>
    </row>
    <row r="18" spans="2:10" x14ac:dyDescent="0.3">
      <c r="B18" s="14"/>
      <c r="C18" s="12" t="str">
        <f t="shared" si="1"/>
        <v/>
      </c>
      <c r="E18" s="10"/>
      <c r="F18" s="10"/>
      <c r="H18" s="12" t="str">
        <f t="shared" si="2"/>
        <v/>
      </c>
      <c r="J18" s="12" t="str">
        <f t="shared" si="0"/>
        <v/>
      </c>
    </row>
    <row r="19" spans="2:10" x14ac:dyDescent="0.3">
      <c r="B19" s="14"/>
      <c r="C19" s="12" t="str">
        <f t="shared" si="1"/>
        <v/>
      </c>
      <c r="H19" s="12" t="str">
        <f t="shared" si="2"/>
        <v/>
      </c>
      <c r="J19" s="12" t="str">
        <f t="shared" si="0"/>
        <v/>
      </c>
    </row>
    <row r="20" spans="2:10" x14ac:dyDescent="0.3">
      <c r="B20" s="14"/>
      <c r="C20" s="12" t="str">
        <f t="shared" si="1"/>
        <v/>
      </c>
      <c r="H20" s="12" t="str">
        <f t="shared" si="2"/>
        <v/>
      </c>
      <c r="J20" s="12" t="str">
        <f t="shared" si="0"/>
        <v/>
      </c>
    </row>
    <row r="21" spans="2:10" x14ac:dyDescent="0.3">
      <c r="B21" s="14"/>
      <c r="C21" s="12" t="str">
        <f t="shared" si="1"/>
        <v/>
      </c>
      <c r="H21" s="12" t="str">
        <f t="shared" si="2"/>
        <v/>
      </c>
      <c r="J21" s="12" t="str">
        <f t="shared" si="0"/>
        <v/>
      </c>
    </row>
    <row r="22" spans="2:10" x14ac:dyDescent="0.3">
      <c r="B22" s="14"/>
      <c r="C22" s="12" t="str">
        <f t="shared" si="1"/>
        <v/>
      </c>
      <c r="H22" s="12" t="str">
        <f t="shared" si="2"/>
        <v/>
      </c>
      <c r="J22" s="12" t="str">
        <f t="shared" si="0"/>
        <v/>
      </c>
    </row>
    <row r="23" spans="2:10" x14ac:dyDescent="0.3">
      <c r="B23" s="14"/>
      <c r="C23" s="12" t="str">
        <f t="shared" si="1"/>
        <v/>
      </c>
      <c r="H23" s="12" t="str">
        <f t="shared" si="2"/>
        <v/>
      </c>
      <c r="J23" s="12" t="str">
        <f t="shared" si="0"/>
        <v/>
      </c>
    </row>
    <row r="24" spans="2:10" x14ac:dyDescent="0.3">
      <c r="B24" s="14"/>
      <c r="C24" s="12" t="str">
        <f t="shared" si="1"/>
        <v/>
      </c>
      <c r="H24" s="12" t="str">
        <f t="shared" si="2"/>
        <v/>
      </c>
      <c r="J24" s="12" t="str">
        <f t="shared" si="0"/>
        <v/>
      </c>
    </row>
    <row r="25" spans="2:10" x14ac:dyDescent="0.3">
      <c r="B25" s="14"/>
      <c r="C25" s="12" t="str">
        <f t="shared" si="1"/>
        <v/>
      </c>
      <c r="H25" s="12" t="str">
        <f t="shared" si="2"/>
        <v/>
      </c>
      <c r="J25" s="12" t="str">
        <f t="shared" si="0"/>
        <v/>
      </c>
    </row>
    <row r="26" spans="2:10" x14ac:dyDescent="0.3">
      <c r="B26" s="14"/>
      <c r="C26" s="12" t="str">
        <f t="shared" si="1"/>
        <v/>
      </c>
      <c r="H26" s="12" t="str">
        <f t="shared" si="2"/>
        <v/>
      </c>
      <c r="J26" s="12" t="str">
        <f t="shared" si="0"/>
        <v/>
      </c>
    </row>
    <row r="27" spans="2:10" x14ac:dyDescent="0.3">
      <c r="B27" s="14"/>
      <c r="C27" s="12" t="str">
        <f t="shared" si="1"/>
        <v/>
      </c>
      <c r="H27" s="12" t="str">
        <f t="shared" si="2"/>
        <v/>
      </c>
      <c r="J27" s="12" t="str">
        <f t="shared" si="0"/>
        <v/>
      </c>
    </row>
    <row r="28" spans="2:10" x14ac:dyDescent="0.3">
      <c r="B28" s="14"/>
      <c r="C28" s="12" t="str">
        <f t="shared" si="1"/>
        <v/>
      </c>
      <c r="H28" s="12" t="str">
        <f t="shared" si="2"/>
        <v/>
      </c>
      <c r="J28" s="12" t="str">
        <f t="shared" si="0"/>
        <v/>
      </c>
    </row>
    <row r="29" spans="2:10" x14ac:dyDescent="0.3">
      <c r="B29" s="14"/>
      <c r="C29" s="12" t="str">
        <f t="shared" si="1"/>
        <v/>
      </c>
      <c r="H29" s="12" t="str">
        <f t="shared" si="2"/>
        <v/>
      </c>
      <c r="J29" s="12" t="str">
        <f t="shared" si="0"/>
        <v/>
      </c>
    </row>
    <row r="30" spans="2:10" x14ac:dyDescent="0.3">
      <c r="B30" s="14"/>
      <c r="C30" s="12" t="str">
        <f t="shared" si="1"/>
        <v/>
      </c>
      <c r="H30" s="12" t="str">
        <f t="shared" si="2"/>
        <v/>
      </c>
      <c r="J30" s="12" t="str">
        <f t="shared" si="0"/>
        <v/>
      </c>
    </row>
    <row r="31" spans="2:10" x14ac:dyDescent="0.3">
      <c r="B31" s="14"/>
      <c r="C31" s="12" t="str">
        <f t="shared" si="1"/>
        <v/>
      </c>
      <c r="H31" s="12" t="str">
        <f t="shared" si="2"/>
        <v/>
      </c>
      <c r="J31" s="12" t="str">
        <f t="shared" si="0"/>
        <v/>
      </c>
    </row>
    <row r="32" spans="2:10" x14ac:dyDescent="0.3">
      <c r="B32" s="14"/>
      <c r="C32" s="12" t="str">
        <f t="shared" si="1"/>
        <v/>
      </c>
      <c r="H32" s="12" t="str">
        <f t="shared" si="2"/>
        <v/>
      </c>
      <c r="J32" s="12" t="str">
        <f t="shared" si="0"/>
        <v/>
      </c>
    </row>
    <row r="33" spans="2:10" x14ac:dyDescent="0.3">
      <c r="B33" s="14"/>
      <c r="C33" s="12" t="str">
        <f t="shared" si="1"/>
        <v/>
      </c>
      <c r="H33" s="12" t="str">
        <f t="shared" si="2"/>
        <v/>
      </c>
      <c r="J33" s="12" t="str">
        <f t="shared" si="0"/>
        <v/>
      </c>
    </row>
    <row r="34" spans="2:10" x14ac:dyDescent="0.3">
      <c r="B34" s="14"/>
      <c r="C34" s="12" t="str">
        <f t="shared" si="1"/>
        <v/>
      </c>
      <c r="H34" s="12" t="str">
        <f t="shared" si="2"/>
        <v/>
      </c>
      <c r="J34" s="12" t="str">
        <f t="shared" si="0"/>
        <v/>
      </c>
    </row>
    <row r="35" spans="2:10" x14ac:dyDescent="0.3">
      <c r="B35" s="14"/>
      <c r="C35" s="12" t="str">
        <f t="shared" si="1"/>
        <v/>
      </c>
      <c r="H35" s="12" t="str">
        <f t="shared" si="2"/>
        <v/>
      </c>
      <c r="J35" s="12" t="str">
        <f t="shared" si="0"/>
        <v/>
      </c>
    </row>
    <row r="36" spans="2:10" x14ac:dyDescent="0.3">
      <c r="B36" s="14"/>
      <c r="C36" s="12" t="str">
        <f t="shared" si="1"/>
        <v/>
      </c>
      <c r="H36" s="12" t="str">
        <f t="shared" si="2"/>
        <v/>
      </c>
      <c r="J36" s="12" t="str">
        <f t="shared" si="0"/>
        <v/>
      </c>
    </row>
    <row r="37" spans="2:10" x14ac:dyDescent="0.3">
      <c r="B37" s="14"/>
      <c r="C37" s="12" t="str">
        <f t="shared" si="1"/>
        <v/>
      </c>
      <c r="H37" s="12" t="str">
        <f t="shared" si="2"/>
        <v/>
      </c>
      <c r="J37" s="12" t="str">
        <f t="shared" ref="J37:J68" si="3">IF(I37&lt;&gt;"",IF(D37&lt;600000,10,""),"")</f>
        <v/>
      </c>
    </row>
    <row r="38" spans="2:10" x14ac:dyDescent="0.3">
      <c r="B38" s="14"/>
      <c r="C38" s="12" t="str">
        <f t="shared" si="1"/>
        <v/>
      </c>
      <c r="H38" s="12" t="str">
        <f t="shared" si="2"/>
        <v/>
      </c>
      <c r="J38" s="12" t="str">
        <f t="shared" si="3"/>
        <v/>
      </c>
    </row>
    <row r="39" spans="2:10" x14ac:dyDescent="0.3">
      <c r="B39" s="14"/>
      <c r="C39" s="12" t="str">
        <f t="shared" si="1"/>
        <v/>
      </c>
      <c r="H39" s="12" t="str">
        <f t="shared" si="2"/>
        <v/>
      </c>
      <c r="J39" s="12" t="str">
        <f t="shared" si="3"/>
        <v/>
      </c>
    </row>
    <row r="40" spans="2:10" x14ac:dyDescent="0.3">
      <c r="B40" s="14"/>
      <c r="C40" s="12" t="str">
        <f t="shared" si="1"/>
        <v/>
      </c>
      <c r="H40" s="12" t="str">
        <f t="shared" si="2"/>
        <v/>
      </c>
      <c r="J40" s="12" t="str">
        <f t="shared" si="3"/>
        <v/>
      </c>
    </row>
    <row r="41" spans="2:10" x14ac:dyDescent="0.3">
      <c r="B41" s="14"/>
      <c r="C41" s="12" t="str">
        <f t="shared" si="1"/>
        <v/>
      </c>
      <c r="H41" s="12" t="str">
        <f t="shared" si="2"/>
        <v/>
      </c>
      <c r="J41" s="12" t="str">
        <f t="shared" si="3"/>
        <v/>
      </c>
    </row>
    <row r="42" spans="2:10" x14ac:dyDescent="0.3">
      <c r="B42" s="14"/>
      <c r="C42" s="12" t="str">
        <f t="shared" si="1"/>
        <v/>
      </c>
      <c r="H42" s="12" t="str">
        <f t="shared" si="2"/>
        <v/>
      </c>
      <c r="J42" s="12" t="str">
        <f t="shared" si="3"/>
        <v/>
      </c>
    </row>
    <row r="43" spans="2:10" x14ac:dyDescent="0.3">
      <c r="B43" s="14"/>
      <c r="C43" s="12" t="str">
        <f t="shared" si="1"/>
        <v/>
      </c>
      <c r="H43" s="12" t="str">
        <f t="shared" si="2"/>
        <v/>
      </c>
      <c r="J43" s="12" t="str">
        <f t="shared" si="3"/>
        <v/>
      </c>
    </row>
    <row r="44" spans="2:10" x14ac:dyDescent="0.3">
      <c r="B44" s="14"/>
      <c r="C44" s="12" t="str">
        <f t="shared" si="1"/>
        <v/>
      </c>
      <c r="H44" s="12" t="str">
        <f t="shared" si="2"/>
        <v/>
      </c>
      <c r="J44" s="12" t="str">
        <f t="shared" si="3"/>
        <v/>
      </c>
    </row>
    <row r="45" spans="2:10" x14ac:dyDescent="0.3">
      <c r="B45" s="14"/>
      <c r="C45" s="12" t="str">
        <f t="shared" si="1"/>
        <v/>
      </c>
      <c r="H45" s="12" t="str">
        <f t="shared" si="2"/>
        <v/>
      </c>
      <c r="J45" s="12" t="str">
        <f t="shared" si="3"/>
        <v/>
      </c>
    </row>
    <row r="46" spans="2:10" x14ac:dyDescent="0.3">
      <c r="B46" s="14"/>
      <c r="C46" s="12" t="str">
        <f t="shared" si="1"/>
        <v/>
      </c>
      <c r="H46" s="12" t="str">
        <f t="shared" si="2"/>
        <v/>
      </c>
      <c r="J46" s="12" t="str">
        <f t="shared" si="3"/>
        <v/>
      </c>
    </row>
    <row r="47" spans="2:10" x14ac:dyDescent="0.3">
      <c r="B47" s="14"/>
      <c r="C47" s="12" t="str">
        <f t="shared" si="1"/>
        <v/>
      </c>
      <c r="H47" s="12" t="str">
        <f t="shared" si="2"/>
        <v/>
      </c>
      <c r="J47" s="12" t="str">
        <f t="shared" si="3"/>
        <v/>
      </c>
    </row>
    <row r="48" spans="2:10" x14ac:dyDescent="0.3">
      <c r="B48" s="14"/>
      <c r="C48" s="12" t="str">
        <f t="shared" si="1"/>
        <v/>
      </c>
      <c r="H48" s="12" t="str">
        <f t="shared" si="2"/>
        <v/>
      </c>
      <c r="J48" s="12" t="str">
        <f t="shared" si="3"/>
        <v/>
      </c>
    </row>
    <row r="49" spans="2:10" x14ac:dyDescent="0.3">
      <c r="B49" s="14"/>
      <c r="C49" s="12" t="str">
        <f t="shared" si="1"/>
        <v/>
      </c>
      <c r="H49" s="12" t="str">
        <f t="shared" si="2"/>
        <v/>
      </c>
      <c r="J49" s="12" t="str">
        <f t="shared" si="3"/>
        <v/>
      </c>
    </row>
    <row r="50" spans="2:10" x14ac:dyDescent="0.3">
      <c r="B50" s="14"/>
      <c r="C50" s="12" t="str">
        <f t="shared" si="1"/>
        <v/>
      </c>
      <c r="H50" s="12" t="str">
        <f t="shared" si="2"/>
        <v/>
      </c>
      <c r="J50" s="12" t="str">
        <f t="shared" si="3"/>
        <v/>
      </c>
    </row>
    <row r="51" spans="2:10" x14ac:dyDescent="0.3">
      <c r="B51" s="14"/>
      <c r="C51" s="12" t="str">
        <f t="shared" si="1"/>
        <v/>
      </c>
      <c r="H51" s="12" t="str">
        <f t="shared" si="2"/>
        <v/>
      </c>
      <c r="J51" s="12" t="str">
        <f t="shared" si="3"/>
        <v/>
      </c>
    </row>
    <row r="52" spans="2:10" x14ac:dyDescent="0.3">
      <c r="B52" s="14"/>
      <c r="C52" s="12" t="str">
        <f t="shared" si="1"/>
        <v/>
      </c>
      <c r="H52" s="12" t="str">
        <f t="shared" si="2"/>
        <v/>
      </c>
      <c r="J52" s="12" t="str">
        <f t="shared" si="3"/>
        <v/>
      </c>
    </row>
    <row r="53" spans="2:10" x14ac:dyDescent="0.3">
      <c r="B53" s="14"/>
      <c r="C53" s="12" t="str">
        <f t="shared" si="1"/>
        <v/>
      </c>
      <c r="H53" s="12" t="str">
        <f t="shared" si="2"/>
        <v/>
      </c>
      <c r="J53" s="12" t="str">
        <f t="shared" si="3"/>
        <v/>
      </c>
    </row>
    <row r="54" spans="2:10" x14ac:dyDescent="0.3">
      <c r="B54" s="14"/>
      <c r="C54" s="12" t="str">
        <f t="shared" si="1"/>
        <v/>
      </c>
      <c r="H54" s="12" t="str">
        <f t="shared" si="2"/>
        <v/>
      </c>
      <c r="J54" s="12" t="str">
        <f t="shared" si="3"/>
        <v/>
      </c>
    </row>
    <row r="55" spans="2:10" x14ac:dyDescent="0.3">
      <c r="B55" s="14"/>
      <c r="C55" s="12" t="str">
        <f t="shared" si="1"/>
        <v/>
      </c>
      <c r="H55" s="12" t="str">
        <f t="shared" si="2"/>
        <v/>
      </c>
      <c r="J55" s="12" t="str">
        <f t="shared" si="3"/>
        <v/>
      </c>
    </row>
    <row r="56" spans="2:10" x14ac:dyDescent="0.3">
      <c r="B56" s="14"/>
      <c r="C56" s="12" t="str">
        <f t="shared" si="1"/>
        <v/>
      </c>
      <c r="H56" s="12" t="str">
        <f t="shared" si="2"/>
        <v/>
      </c>
      <c r="J56" s="12" t="str">
        <f t="shared" si="3"/>
        <v/>
      </c>
    </row>
    <row r="57" spans="2:10" x14ac:dyDescent="0.3">
      <c r="B57" s="14"/>
      <c r="C57" s="12" t="str">
        <f t="shared" si="1"/>
        <v/>
      </c>
      <c r="H57" s="12" t="str">
        <f t="shared" si="2"/>
        <v/>
      </c>
      <c r="J57" s="12" t="str">
        <f t="shared" si="3"/>
        <v/>
      </c>
    </row>
    <row r="58" spans="2:10" x14ac:dyDescent="0.3">
      <c r="B58" s="14"/>
      <c r="C58" s="12" t="str">
        <f t="shared" si="1"/>
        <v/>
      </c>
      <c r="H58" s="12" t="str">
        <f t="shared" si="2"/>
        <v/>
      </c>
      <c r="J58" s="12" t="str">
        <f t="shared" si="3"/>
        <v/>
      </c>
    </row>
    <row r="59" spans="2:10" x14ac:dyDescent="0.3">
      <c r="B59" s="14"/>
      <c r="C59" s="12" t="str">
        <f t="shared" si="1"/>
        <v/>
      </c>
      <c r="H59" s="12" t="str">
        <f t="shared" si="2"/>
        <v/>
      </c>
      <c r="J59" s="12" t="str">
        <f t="shared" si="3"/>
        <v/>
      </c>
    </row>
    <row r="60" spans="2:10" x14ac:dyDescent="0.3">
      <c r="B60" s="14"/>
      <c r="C60" s="12" t="str">
        <f t="shared" si="1"/>
        <v/>
      </c>
      <c r="H60" s="12" t="str">
        <f t="shared" si="2"/>
        <v/>
      </c>
      <c r="J60" s="12" t="str">
        <f t="shared" si="3"/>
        <v/>
      </c>
    </row>
    <row r="61" spans="2:10" x14ac:dyDescent="0.3">
      <c r="B61" s="14"/>
      <c r="C61" s="12" t="str">
        <f t="shared" si="1"/>
        <v/>
      </c>
      <c r="H61" s="12" t="str">
        <f t="shared" si="2"/>
        <v/>
      </c>
      <c r="J61" s="12" t="str">
        <f t="shared" si="3"/>
        <v/>
      </c>
    </row>
    <row r="62" spans="2:10" x14ac:dyDescent="0.3">
      <c r="B62" s="14"/>
      <c r="C62" s="12" t="str">
        <f t="shared" si="1"/>
        <v/>
      </c>
      <c r="H62" s="12" t="str">
        <f t="shared" si="2"/>
        <v/>
      </c>
      <c r="J62" s="12" t="str">
        <f t="shared" si="3"/>
        <v/>
      </c>
    </row>
    <row r="63" spans="2:10" x14ac:dyDescent="0.3">
      <c r="B63" s="14"/>
      <c r="C63" s="12" t="str">
        <f t="shared" si="1"/>
        <v/>
      </c>
      <c r="H63" s="12" t="str">
        <f t="shared" si="2"/>
        <v/>
      </c>
      <c r="J63" s="12" t="str">
        <f t="shared" si="3"/>
        <v/>
      </c>
    </row>
    <row r="64" spans="2:10" x14ac:dyDescent="0.3">
      <c r="B64" s="14"/>
      <c r="C64" s="12" t="str">
        <f t="shared" si="1"/>
        <v/>
      </c>
      <c r="H64" s="12" t="str">
        <f t="shared" si="2"/>
        <v/>
      </c>
      <c r="J64" s="12" t="str">
        <f t="shared" si="3"/>
        <v/>
      </c>
    </row>
    <row r="65" spans="2:10" x14ac:dyDescent="0.3">
      <c r="B65" s="14"/>
      <c r="C65" s="12" t="str">
        <f t="shared" si="1"/>
        <v/>
      </c>
      <c r="H65" s="12" t="str">
        <f t="shared" si="2"/>
        <v/>
      </c>
      <c r="J65" s="12" t="str">
        <f t="shared" si="3"/>
        <v/>
      </c>
    </row>
    <row r="66" spans="2:10" x14ac:dyDescent="0.3">
      <c r="B66" s="14"/>
      <c r="C66" s="12" t="str">
        <f t="shared" si="1"/>
        <v/>
      </c>
      <c r="H66" s="12" t="str">
        <f t="shared" si="2"/>
        <v/>
      </c>
      <c r="J66" s="12" t="str">
        <f t="shared" si="3"/>
        <v/>
      </c>
    </row>
    <row r="67" spans="2:10" x14ac:dyDescent="0.3">
      <c r="B67" s="14"/>
      <c r="C67" s="12" t="str">
        <f t="shared" si="1"/>
        <v/>
      </c>
      <c r="H67" s="12" t="str">
        <f t="shared" si="2"/>
        <v/>
      </c>
      <c r="J67" s="12" t="str">
        <f t="shared" si="3"/>
        <v/>
      </c>
    </row>
    <row r="68" spans="2:10" x14ac:dyDescent="0.3">
      <c r="B68" s="14"/>
      <c r="C68" s="12" t="str">
        <f t="shared" si="1"/>
        <v/>
      </c>
      <c r="H68" s="12" t="str">
        <f t="shared" si="2"/>
        <v/>
      </c>
      <c r="J68" s="12" t="str">
        <f t="shared" si="3"/>
        <v/>
      </c>
    </row>
    <row r="69" spans="2:10" x14ac:dyDescent="0.3">
      <c r="B69" s="14"/>
      <c r="C69" s="12" t="str">
        <f t="shared" ref="C69:C100" si="4">IF(D69&lt;&gt;0,"Finanskonto","")</f>
        <v/>
      </c>
      <c r="H69" s="12" t="str">
        <f t="shared" si="2"/>
        <v/>
      </c>
      <c r="J69" s="12" t="str">
        <f t="shared" ref="J69:J100" si="5">IF(I69&lt;&gt;"",IF(D69&lt;600000,10,""),"")</f>
        <v/>
      </c>
    </row>
    <row r="70" spans="2:10" x14ac:dyDescent="0.3">
      <c r="B70" s="14"/>
      <c r="C70" s="12" t="str">
        <f t="shared" si="4"/>
        <v/>
      </c>
      <c r="H70" s="12" t="str">
        <f t="shared" ref="H70:H100" si="6">IF(I70&lt;&gt;0,"1","")</f>
        <v/>
      </c>
      <c r="J70" s="12" t="str">
        <f t="shared" si="5"/>
        <v/>
      </c>
    </row>
    <row r="71" spans="2:10" x14ac:dyDescent="0.3">
      <c r="B71" s="14"/>
      <c r="C71" s="12" t="str">
        <f t="shared" si="4"/>
        <v/>
      </c>
      <c r="H71" s="12" t="str">
        <f t="shared" si="6"/>
        <v/>
      </c>
      <c r="J71" s="12" t="str">
        <f t="shared" si="5"/>
        <v/>
      </c>
    </row>
    <row r="72" spans="2:10" x14ac:dyDescent="0.3">
      <c r="B72" s="14"/>
      <c r="C72" s="12" t="str">
        <f t="shared" si="4"/>
        <v/>
      </c>
      <c r="H72" s="12" t="str">
        <f t="shared" si="6"/>
        <v/>
      </c>
      <c r="J72" s="12" t="str">
        <f t="shared" si="5"/>
        <v/>
      </c>
    </row>
    <row r="73" spans="2:10" x14ac:dyDescent="0.3">
      <c r="B73" s="14"/>
      <c r="C73" s="12" t="str">
        <f t="shared" si="4"/>
        <v/>
      </c>
      <c r="H73" s="12" t="str">
        <f t="shared" si="6"/>
        <v/>
      </c>
      <c r="J73" s="12" t="str">
        <f t="shared" si="5"/>
        <v/>
      </c>
    </row>
    <row r="74" spans="2:10" x14ac:dyDescent="0.3">
      <c r="B74" s="14"/>
      <c r="C74" s="12" t="str">
        <f t="shared" si="4"/>
        <v/>
      </c>
      <c r="H74" s="12" t="str">
        <f t="shared" si="6"/>
        <v/>
      </c>
      <c r="J74" s="12" t="str">
        <f t="shared" si="5"/>
        <v/>
      </c>
    </row>
    <row r="75" spans="2:10" x14ac:dyDescent="0.3">
      <c r="B75" s="14"/>
      <c r="C75" s="12" t="str">
        <f t="shared" si="4"/>
        <v/>
      </c>
      <c r="H75" s="12" t="str">
        <f t="shared" si="6"/>
        <v/>
      </c>
      <c r="J75" s="12" t="str">
        <f t="shared" si="5"/>
        <v/>
      </c>
    </row>
    <row r="76" spans="2:10" x14ac:dyDescent="0.3">
      <c r="B76" s="14"/>
      <c r="C76" s="12" t="str">
        <f t="shared" si="4"/>
        <v/>
      </c>
      <c r="H76" s="12" t="str">
        <f t="shared" si="6"/>
        <v/>
      </c>
      <c r="J76" s="12" t="str">
        <f t="shared" si="5"/>
        <v/>
      </c>
    </row>
    <row r="77" spans="2:10" x14ac:dyDescent="0.3">
      <c r="B77" s="14"/>
      <c r="C77" s="12" t="str">
        <f t="shared" si="4"/>
        <v/>
      </c>
      <c r="H77" s="12" t="str">
        <f t="shared" si="6"/>
        <v/>
      </c>
      <c r="J77" s="12" t="str">
        <f t="shared" si="5"/>
        <v/>
      </c>
    </row>
    <row r="78" spans="2:10" x14ac:dyDescent="0.3">
      <c r="B78" s="14"/>
      <c r="C78" s="12" t="str">
        <f t="shared" si="4"/>
        <v/>
      </c>
      <c r="H78" s="12" t="str">
        <f t="shared" si="6"/>
        <v/>
      </c>
      <c r="J78" s="12" t="str">
        <f t="shared" si="5"/>
        <v/>
      </c>
    </row>
    <row r="79" spans="2:10" x14ac:dyDescent="0.3">
      <c r="B79" s="14"/>
      <c r="C79" s="12" t="str">
        <f t="shared" si="4"/>
        <v/>
      </c>
      <c r="H79" s="12" t="str">
        <f t="shared" si="6"/>
        <v/>
      </c>
      <c r="J79" s="12" t="str">
        <f t="shared" si="5"/>
        <v/>
      </c>
    </row>
    <row r="80" spans="2:10" x14ac:dyDescent="0.3">
      <c r="B80" s="14"/>
      <c r="C80" s="12" t="str">
        <f t="shared" si="4"/>
        <v/>
      </c>
      <c r="H80" s="12" t="str">
        <f t="shared" si="6"/>
        <v/>
      </c>
      <c r="J80" s="12" t="str">
        <f t="shared" si="5"/>
        <v/>
      </c>
    </row>
    <row r="81" spans="2:10" x14ac:dyDescent="0.3">
      <c r="B81" s="14"/>
      <c r="C81" s="12" t="str">
        <f t="shared" si="4"/>
        <v/>
      </c>
      <c r="H81" s="12" t="str">
        <f t="shared" si="6"/>
        <v/>
      </c>
      <c r="J81" s="12" t="str">
        <f t="shared" si="5"/>
        <v/>
      </c>
    </row>
    <row r="82" spans="2:10" x14ac:dyDescent="0.3">
      <c r="B82" s="14"/>
      <c r="C82" s="12" t="str">
        <f t="shared" si="4"/>
        <v/>
      </c>
      <c r="H82" s="12" t="str">
        <f t="shared" si="6"/>
        <v/>
      </c>
      <c r="J82" s="12" t="str">
        <f t="shared" si="5"/>
        <v/>
      </c>
    </row>
    <row r="83" spans="2:10" x14ac:dyDescent="0.3">
      <c r="B83" s="14"/>
      <c r="C83" s="12" t="str">
        <f t="shared" si="4"/>
        <v/>
      </c>
      <c r="H83" s="12" t="str">
        <f t="shared" si="6"/>
        <v/>
      </c>
      <c r="J83" s="12" t="str">
        <f t="shared" si="5"/>
        <v/>
      </c>
    </row>
    <row r="84" spans="2:10" x14ac:dyDescent="0.3">
      <c r="B84" s="14"/>
      <c r="C84" s="12" t="str">
        <f t="shared" si="4"/>
        <v/>
      </c>
      <c r="H84" s="12" t="str">
        <f t="shared" si="6"/>
        <v/>
      </c>
      <c r="J84" s="12" t="str">
        <f t="shared" si="5"/>
        <v/>
      </c>
    </row>
    <row r="85" spans="2:10" x14ac:dyDescent="0.3">
      <c r="B85" s="14"/>
      <c r="C85" s="12" t="str">
        <f t="shared" si="4"/>
        <v/>
      </c>
      <c r="H85" s="12" t="str">
        <f t="shared" si="6"/>
        <v/>
      </c>
      <c r="J85" s="12" t="str">
        <f t="shared" si="5"/>
        <v/>
      </c>
    </row>
    <row r="86" spans="2:10" x14ac:dyDescent="0.3">
      <c r="B86" s="14"/>
      <c r="C86" s="12" t="str">
        <f t="shared" si="4"/>
        <v/>
      </c>
      <c r="H86" s="12" t="str">
        <f t="shared" si="6"/>
        <v/>
      </c>
      <c r="J86" s="12" t="str">
        <f t="shared" si="5"/>
        <v/>
      </c>
    </row>
    <row r="87" spans="2:10" x14ac:dyDescent="0.3">
      <c r="B87" s="14"/>
      <c r="C87" s="12" t="str">
        <f t="shared" si="4"/>
        <v/>
      </c>
      <c r="H87" s="12" t="str">
        <f t="shared" si="6"/>
        <v/>
      </c>
      <c r="J87" s="12" t="str">
        <f t="shared" si="5"/>
        <v/>
      </c>
    </row>
    <row r="88" spans="2:10" x14ac:dyDescent="0.3">
      <c r="B88" s="14"/>
      <c r="C88" s="12" t="str">
        <f t="shared" si="4"/>
        <v/>
      </c>
      <c r="H88" s="12" t="str">
        <f t="shared" si="6"/>
        <v/>
      </c>
      <c r="J88" s="12" t="str">
        <f t="shared" si="5"/>
        <v/>
      </c>
    </row>
    <row r="89" spans="2:10" x14ac:dyDescent="0.3">
      <c r="B89" s="14"/>
      <c r="C89" s="12" t="str">
        <f t="shared" si="4"/>
        <v/>
      </c>
      <c r="H89" s="12" t="str">
        <f t="shared" si="6"/>
        <v/>
      </c>
      <c r="J89" s="12" t="str">
        <f t="shared" si="5"/>
        <v/>
      </c>
    </row>
    <row r="90" spans="2:10" x14ac:dyDescent="0.3">
      <c r="B90" s="14"/>
      <c r="C90" s="12" t="str">
        <f t="shared" si="4"/>
        <v/>
      </c>
      <c r="H90" s="12" t="str">
        <f t="shared" si="6"/>
        <v/>
      </c>
      <c r="J90" s="12" t="str">
        <f t="shared" si="5"/>
        <v/>
      </c>
    </row>
    <row r="91" spans="2:10" x14ac:dyDescent="0.3">
      <c r="B91" s="14"/>
      <c r="C91" s="12" t="str">
        <f t="shared" si="4"/>
        <v/>
      </c>
      <c r="H91" s="12" t="str">
        <f t="shared" si="6"/>
        <v/>
      </c>
      <c r="J91" s="12" t="str">
        <f t="shared" si="5"/>
        <v/>
      </c>
    </row>
    <row r="92" spans="2:10" x14ac:dyDescent="0.3">
      <c r="B92" s="14"/>
      <c r="C92" s="12" t="str">
        <f t="shared" si="4"/>
        <v/>
      </c>
      <c r="H92" s="12" t="str">
        <f t="shared" si="6"/>
        <v/>
      </c>
      <c r="J92" s="12" t="str">
        <f t="shared" si="5"/>
        <v/>
      </c>
    </row>
    <row r="93" spans="2:10" x14ac:dyDescent="0.3">
      <c r="B93" s="14"/>
      <c r="C93" s="12" t="str">
        <f t="shared" si="4"/>
        <v/>
      </c>
      <c r="H93" s="12" t="str">
        <f t="shared" si="6"/>
        <v/>
      </c>
      <c r="J93" s="12" t="str">
        <f t="shared" si="5"/>
        <v/>
      </c>
    </row>
    <row r="94" spans="2:10" x14ac:dyDescent="0.3">
      <c r="B94" s="14"/>
      <c r="C94" s="12" t="str">
        <f t="shared" si="4"/>
        <v/>
      </c>
      <c r="H94" s="12" t="str">
        <f t="shared" si="6"/>
        <v/>
      </c>
      <c r="J94" s="12" t="str">
        <f t="shared" si="5"/>
        <v/>
      </c>
    </row>
    <row r="95" spans="2:10" x14ac:dyDescent="0.3">
      <c r="B95" s="14"/>
      <c r="C95" s="12" t="str">
        <f t="shared" si="4"/>
        <v/>
      </c>
      <c r="H95" s="12" t="str">
        <f t="shared" si="6"/>
        <v/>
      </c>
      <c r="J95" s="12" t="str">
        <f t="shared" si="5"/>
        <v/>
      </c>
    </row>
    <row r="96" spans="2:10" x14ac:dyDescent="0.3">
      <c r="B96" s="14"/>
      <c r="C96" s="12" t="str">
        <f t="shared" si="4"/>
        <v/>
      </c>
      <c r="H96" s="12" t="str">
        <f t="shared" si="6"/>
        <v/>
      </c>
      <c r="J96" s="12" t="str">
        <f t="shared" si="5"/>
        <v/>
      </c>
    </row>
    <row r="97" spans="2:10" x14ac:dyDescent="0.3">
      <c r="B97" s="14"/>
      <c r="C97" s="12" t="str">
        <f t="shared" si="4"/>
        <v/>
      </c>
      <c r="H97" s="12" t="str">
        <f t="shared" si="6"/>
        <v/>
      </c>
      <c r="J97" s="12" t="str">
        <f t="shared" si="5"/>
        <v/>
      </c>
    </row>
    <row r="98" spans="2:10" x14ac:dyDescent="0.3">
      <c r="B98" s="14"/>
      <c r="C98" s="12" t="str">
        <f t="shared" si="4"/>
        <v/>
      </c>
      <c r="H98" s="12" t="str">
        <f t="shared" si="6"/>
        <v/>
      </c>
      <c r="J98" s="12" t="str">
        <f t="shared" si="5"/>
        <v/>
      </c>
    </row>
    <row r="99" spans="2:10" x14ac:dyDescent="0.3">
      <c r="C99" s="12" t="str">
        <f t="shared" si="4"/>
        <v/>
      </c>
      <c r="H99" s="12" t="str">
        <f t="shared" si="6"/>
        <v/>
      </c>
      <c r="J99" s="12" t="str">
        <f t="shared" si="5"/>
        <v/>
      </c>
    </row>
    <row r="100" spans="2:10" x14ac:dyDescent="0.3">
      <c r="C100" s="12" t="str">
        <f t="shared" si="4"/>
        <v/>
      </c>
      <c r="H100" s="12" t="str">
        <f t="shared" si="6"/>
        <v/>
      </c>
      <c r="J100" s="12" t="str">
        <f t="shared" si="5"/>
        <v/>
      </c>
    </row>
  </sheetData>
  <conditionalFormatting sqref="D5:D17 D20:D1048576">
    <cfRule type="cellIs" dxfId="9" priority="4" operator="greaterThan">
      <formula>999999</formula>
    </cfRule>
    <cfRule type="cellIs" dxfId="8" priority="5" operator="between">
      <formula>1</formula>
      <formula>99999</formula>
    </cfRule>
  </conditionalFormatting>
  <conditionalFormatting sqref="D19">
    <cfRule type="cellIs" dxfId="7" priority="2" operator="greaterThan">
      <formula>999999</formula>
    </cfRule>
    <cfRule type="cellIs" dxfId="6" priority="3" operator="between">
      <formula>1</formula>
      <formula>99999</formula>
    </cfRule>
  </conditionalFormatting>
  <conditionalFormatting sqref="G2">
    <cfRule type="containsText" dxfId="5" priority="1" operator="containsText" text="Summen">
      <formula>NOT(ISERROR(SEARCH("Summen",G2)))</formula>
    </cfRule>
  </conditionalFormatting>
  <dataValidations count="4">
    <dataValidation type="whole" errorStyle="warning" allowBlank="1" showInputMessage="1" showErrorMessage="1" errorTitle="Ugyldigt kontonr." error="Indtast venligst et gyldigt kontonr. _x000a_Alternativt kan du lade feltet stå tomt, og så vil en controller udfylde denne." sqref="D5:D1048576">
      <formula1>100000</formula1>
      <formula2>999999</formula2>
    </dataValidation>
    <dataValidation type="textLength" errorStyle="warning" allowBlank="1" showInputMessage="1" showErrorMessage="1" errorTitle="Beskrivelse for lang" error="Beskrivelsen må maksimalt være 50 tegn." sqref="G5:G1048576">
      <formula1>1</formula1>
      <formula2>50</formula2>
    </dataValidation>
    <dataValidation type="list" allowBlank="1" showInputMessage="1" showErrorMessage="1" sqref="M6">
      <formula1>$M:$M</formula1>
    </dataValidation>
    <dataValidation type="date" allowBlank="1" showInputMessage="1" showErrorMessage="1" sqref="B5:B469">
      <formula1>44866</formula1>
      <formula2>47848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 (skjules)'!$E$2:$E$11</xm:f>
          </x14:formula1>
          <xm:sqref>A6:A1048576</xm:sqref>
        </x14:dataValidation>
        <x14:dataValidation type="list" allowBlank="1" showInputMessage="1" showErrorMessage="1">
          <x14:formula1>
            <xm:f>'Ark1'!$C:$C</xm:f>
          </x14:formula1>
          <xm:sqref>A5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1"/>
  <sheetViews>
    <sheetView zoomScaleNormal="100" workbookViewId="0">
      <selection activeCell="E26" sqref="E26"/>
    </sheetView>
  </sheetViews>
  <sheetFormatPr defaultRowHeight="14.4" x14ac:dyDescent="0.3"/>
  <cols>
    <col min="1" max="4" width="16.44140625" customWidth="1"/>
    <col min="5" max="5" width="12.109375" customWidth="1"/>
    <col min="6" max="6" width="11.44140625" customWidth="1"/>
    <col min="7" max="7" width="14.88671875" customWidth="1"/>
    <col min="8" max="8" width="57.109375" style="4" customWidth="1"/>
    <col min="9" max="9" width="14.109375" customWidth="1"/>
    <col min="10" max="10" width="20.44140625" customWidth="1"/>
    <col min="11" max="11" width="29.109375" customWidth="1"/>
    <col min="12" max="12" width="9.109375" style="1"/>
  </cols>
  <sheetData>
    <row r="1" spans="1:13" ht="18" x14ac:dyDescent="0.35">
      <c r="A1" s="3" t="s">
        <v>33</v>
      </c>
      <c r="B1" s="3"/>
      <c r="C1" s="4"/>
      <c r="D1" s="4"/>
      <c r="E1" s="4"/>
      <c r="F1" s="4"/>
      <c r="G1" s="4"/>
      <c r="I1" s="4"/>
      <c r="J1" s="4"/>
      <c r="K1" s="4"/>
      <c r="L1" s="5"/>
      <c r="M1" s="2"/>
    </row>
    <row r="2" spans="1:13" x14ac:dyDescent="0.3">
      <c r="A2" s="4"/>
      <c r="B2" s="4"/>
      <c r="C2" s="4"/>
      <c r="D2" s="4"/>
      <c r="E2" s="7"/>
      <c r="F2" s="4"/>
      <c r="G2" s="4"/>
      <c r="H2" s="5" t="str">
        <f>IF(SUM(J5:J188)=0," ","Summen af købsbeløb og salgsbeløb skal være lig med 0.")</f>
        <v xml:space="preserve"> </v>
      </c>
      <c r="I2" s="4"/>
      <c r="J2" s="4"/>
      <c r="K2" s="4"/>
      <c r="L2" s="5"/>
    </row>
    <row r="3" spans="1:13" ht="18" x14ac:dyDescent="0.35">
      <c r="A3" s="57" t="s">
        <v>24</v>
      </c>
      <c r="B3" s="4"/>
      <c r="C3" s="4"/>
      <c r="D3" s="4"/>
      <c r="E3" s="4"/>
      <c r="F3" s="6"/>
      <c r="G3" s="6"/>
      <c r="I3" s="4"/>
      <c r="J3" s="4"/>
      <c r="K3" s="4"/>
      <c r="L3" s="5"/>
    </row>
    <row r="4" spans="1:13" s="55" customFormat="1" ht="43.2" x14ac:dyDescent="0.3">
      <c r="A4" s="49" t="s">
        <v>198</v>
      </c>
      <c r="B4" s="49" t="s">
        <v>12</v>
      </c>
      <c r="C4" s="49" t="s">
        <v>10</v>
      </c>
      <c r="D4" s="49" t="s">
        <v>29</v>
      </c>
      <c r="E4" s="49" t="s">
        <v>2</v>
      </c>
      <c r="F4" s="49" t="s">
        <v>1</v>
      </c>
      <c r="G4" s="49" t="s">
        <v>0</v>
      </c>
      <c r="H4" s="53" t="s">
        <v>199</v>
      </c>
      <c r="I4" s="49" t="s">
        <v>34</v>
      </c>
      <c r="J4" s="49" t="s">
        <v>23</v>
      </c>
      <c r="K4" s="49" t="s">
        <v>30</v>
      </c>
      <c r="L4" s="54"/>
    </row>
    <row r="5" spans="1:13" x14ac:dyDescent="0.3">
      <c r="A5" s="4"/>
      <c r="B5" s="4"/>
      <c r="C5" s="16"/>
      <c r="D5" s="13" t="str">
        <f>IF(E5&lt;&gt;0,"Finanskonto","")</f>
        <v/>
      </c>
      <c r="E5" s="4"/>
      <c r="F5" s="4"/>
      <c r="G5" s="4"/>
      <c r="I5" s="13" t="str">
        <f>IF(J5&lt;&gt;0,"1","")</f>
        <v/>
      </c>
      <c r="J5" s="4"/>
      <c r="K5" s="12" t="str">
        <f t="shared" ref="K5:K16" si="0">IF(J5&lt;&gt;"",IF(E5&lt;600000,10,""),"")</f>
        <v/>
      </c>
      <c r="L5" s="5"/>
    </row>
    <row r="6" spans="1:13" x14ac:dyDescent="0.3">
      <c r="C6" s="17"/>
      <c r="D6" s="13" t="str">
        <f t="shared" ref="D6:D69" si="1">IF(E6&lt;&gt;0,"Finanskonto","")</f>
        <v/>
      </c>
      <c r="I6" s="13" t="str">
        <f t="shared" ref="I6:I16" si="2">IF(J6&lt;&gt;0,"1","")</f>
        <v/>
      </c>
      <c r="K6" s="12" t="str">
        <f t="shared" si="0"/>
        <v/>
      </c>
      <c r="L6" s="5"/>
    </row>
    <row r="7" spans="1:13" x14ac:dyDescent="0.3">
      <c r="C7" s="17"/>
      <c r="D7" s="13" t="str">
        <f t="shared" si="1"/>
        <v/>
      </c>
      <c r="I7" s="13" t="str">
        <f t="shared" si="2"/>
        <v/>
      </c>
      <c r="K7" s="12" t="str">
        <f t="shared" si="0"/>
        <v/>
      </c>
      <c r="L7" s="5"/>
    </row>
    <row r="8" spans="1:13" x14ac:dyDescent="0.3">
      <c r="C8" s="17"/>
      <c r="D8" s="13" t="str">
        <f t="shared" si="1"/>
        <v/>
      </c>
      <c r="I8" s="13" t="str">
        <f t="shared" si="2"/>
        <v/>
      </c>
      <c r="K8" s="12" t="str">
        <f t="shared" si="0"/>
        <v/>
      </c>
      <c r="L8" s="5"/>
    </row>
    <row r="9" spans="1:13" x14ac:dyDescent="0.3">
      <c r="C9" s="18"/>
      <c r="D9" s="13" t="str">
        <f t="shared" si="1"/>
        <v/>
      </c>
      <c r="I9" s="13" t="str">
        <f t="shared" si="2"/>
        <v/>
      </c>
      <c r="K9" s="12" t="str">
        <f t="shared" si="0"/>
        <v/>
      </c>
      <c r="L9" s="5"/>
    </row>
    <row r="10" spans="1:13" x14ac:dyDescent="0.3">
      <c r="C10" s="18"/>
      <c r="D10" s="13" t="str">
        <f t="shared" si="1"/>
        <v/>
      </c>
      <c r="I10" s="13" t="str">
        <f t="shared" si="2"/>
        <v/>
      </c>
      <c r="K10" s="12" t="str">
        <f t="shared" si="0"/>
        <v/>
      </c>
      <c r="L10" s="5"/>
    </row>
    <row r="11" spans="1:13" x14ac:dyDescent="0.3">
      <c r="C11" s="18"/>
      <c r="D11" s="13" t="str">
        <f t="shared" si="1"/>
        <v/>
      </c>
      <c r="I11" s="13" t="str">
        <f t="shared" si="2"/>
        <v/>
      </c>
      <c r="K11" s="12" t="str">
        <f t="shared" si="0"/>
        <v/>
      </c>
      <c r="L11" s="5"/>
    </row>
    <row r="12" spans="1:13" x14ac:dyDescent="0.3">
      <c r="C12" s="18"/>
      <c r="D12" s="13" t="str">
        <f t="shared" si="1"/>
        <v/>
      </c>
      <c r="I12" s="13" t="str">
        <f t="shared" si="2"/>
        <v/>
      </c>
      <c r="K12" s="12" t="str">
        <f t="shared" si="0"/>
        <v/>
      </c>
      <c r="L12" s="5"/>
    </row>
    <row r="13" spans="1:13" x14ac:dyDescent="0.3">
      <c r="C13" s="18"/>
      <c r="D13" s="13" t="str">
        <f t="shared" si="1"/>
        <v/>
      </c>
      <c r="I13" s="13" t="str">
        <f t="shared" si="2"/>
        <v/>
      </c>
      <c r="K13" s="12" t="str">
        <f t="shared" si="0"/>
        <v/>
      </c>
      <c r="L13" s="5"/>
    </row>
    <row r="14" spans="1:13" x14ac:dyDescent="0.3">
      <c r="C14" s="18"/>
      <c r="D14" s="13" t="str">
        <f t="shared" si="1"/>
        <v/>
      </c>
      <c r="I14" s="13" t="str">
        <f t="shared" si="2"/>
        <v/>
      </c>
      <c r="K14" s="12" t="str">
        <f t="shared" si="0"/>
        <v/>
      </c>
      <c r="L14" s="5"/>
    </row>
    <row r="15" spans="1:13" x14ac:dyDescent="0.3">
      <c r="C15" s="18"/>
      <c r="D15" s="13" t="str">
        <f t="shared" si="1"/>
        <v/>
      </c>
      <c r="I15" s="13" t="str">
        <f t="shared" si="2"/>
        <v/>
      </c>
      <c r="K15" s="12" t="str">
        <f t="shared" si="0"/>
        <v/>
      </c>
      <c r="L15" s="5"/>
    </row>
    <row r="16" spans="1:13" x14ac:dyDescent="0.3">
      <c r="C16" s="18"/>
      <c r="D16" s="13" t="str">
        <f t="shared" si="1"/>
        <v/>
      </c>
      <c r="I16" s="13" t="str">
        <f t="shared" si="2"/>
        <v/>
      </c>
      <c r="K16" s="12" t="str">
        <f t="shared" si="0"/>
        <v/>
      </c>
      <c r="L16" s="5"/>
    </row>
    <row r="17" spans="1:12" x14ac:dyDescent="0.3">
      <c r="C17" s="18"/>
      <c r="D17" s="4" t="str">
        <f t="shared" si="1"/>
        <v/>
      </c>
      <c r="L17" s="5"/>
    </row>
    <row r="18" spans="1:12" ht="18" x14ac:dyDescent="0.35">
      <c r="A18" s="57" t="s">
        <v>25</v>
      </c>
      <c r="B18" s="4"/>
      <c r="C18" s="4"/>
      <c r="D18" s="4"/>
      <c r="E18" s="4"/>
      <c r="F18" s="6"/>
      <c r="G18" s="6"/>
      <c r="I18" s="4"/>
      <c r="J18" s="4"/>
      <c r="K18" s="4"/>
      <c r="L18" s="5"/>
    </row>
    <row r="19" spans="1:12" s="55" customFormat="1" ht="43.2" x14ac:dyDescent="0.3">
      <c r="A19" s="49" t="s">
        <v>198</v>
      </c>
      <c r="B19" s="49" t="s">
        <v>12</v>
      </c>
      <c r="C19" s="49" t="s">
        <v>10</v>
      </c>
      <c r="D19" s="49" t="s">
        <v>29</v>
      </c>
      <c r="E19" s="49" t="s">
        <v>2</v>
      </c>
      <c r="F19" s="49" t="s">
        <v>1</v>
      </c>
      <c r="G19" s="49" t="s">
        <v>0</v>
      </c>
      <c r="H19" s="53" t="s">
        <v>199</v>
      </c>
      <c r="I19" s="49" t="s">
        <v>34</v>
      </c>
      <c r="J19" s="49" t="s">
        <v>26</v>
      </c>
      <c r="K19" s="49" t="s">
        <v>30</v>
      </c>
      <c r="L19" s="56" t="str">
        <f>IF(SUM(J20:J203)=0," ","Summen af beløb skal være lig med 0.")</f>
        <v xml:space="preserve"> </v>
      </c>
    </row>
    <row r="20" spans="1:12" x14ac:dyDescent="0.3">
      <c r="A20" s="4"/>
      <c r="B20" s="4"/>
      <c r="C20" s="16"/>
      <c r="D20" s="13" t="str">
        <f>IF(E20&lt;&gt;0,"Finanskonto","")</f>
        <v/>
      </c>
      <c r="E20" s="4"/>
      <c r="F20" s="4"/>
      <c r="G20" s="4"/>
      <c r="I20" s="13" t="str">
        <f>IF(J20&lt;&gt;0,"1","")</f>
        <v/>
      </c>
      <c r="J20" s="4"/>
      <c r="K20" s="12" t="str">
        <f t="shared" ref="K20:K32" si="3">IF(J20&lt;&gt;"",IF(E20&lt;600000,10,""),"")</f>
        <v/>
      </c>
      <c r="L20" s="5"/>
    </row>
    <row r="21" spans="1:12" x14ac:dyDescent="0.3">
      <c r="C21" s="18"/>
      <c r="D21" s="13" t="str">
        <f t="shared" si="1"/>
        <v/>
      </c>
      <c r="I21" s="13" t="str">
        <f t="shared" ref="I21:I32" si="4">IF(J21&lt;&gt;0,"1","")</f>
        <v/>
      </c>
      <c r="K21" s="12" t="str">
        <f t="shared" si="3"/>
        <v/>
      </c>
      <c r="L21" s="5"/>
    </row>
    <row r="22" spans="1:12" x14ac:dyDescent="0.3">
      <c r="C22" s="18"/>
      <c r="D22" s="13" t="str">
        <f t="shared" si="1"/>
        <v/>
      </c>
      <c r="I22" s="13" t="str">
        <f t="shared" si="4"/>
        <v/>
      </c>
      <c r="K22" s="12" t="str">
        <f t="shared" si="3"/>
        <v/>
      </c>
      <c r="L22" s="5"/>
    </row>
    <row r="23" spans="1:12" x14ac:dyDescent="0.3">
      <c r="C23" s="18"/>
      <c r="D23" s="13" t="str">
        <f t="shared" si="1"/>
        <v/>
      </c>
      <c r="I23" s="13" t="str">
        <f t="shared" si="4"/>
        <v/>
      </c>
      <c r="K23" s="12" t="str">
        <f t="shared" si="3"/>
        <v/>
      </c>
      <c r="L23" s="5"/>
    </row>
    <row r="24" spans="1:12" x14ac:dyDescent="0.3">
      <c r="C24" s="18"/>
      <c r="D24" s="13" t="str">
        <f t="shared" si="1"/>
        <v/>
      </c>
      <c r="I24" s="13" t="str">
        <f t="shared" si="4"/>
        <v/>
      </c>
      <c r="K24" s="12" t="str">
        <f t="shared" si="3"/>
        <v/>
      </c>
      <c r="L24" s="5"/>
    </row>
    <row r="25" spans="1:12" x14ac:dyDescent="0.3">
      <c r="C25" s="18"/>
      <c r="D25" s="13" t="str">
        <f t="shared" si="1"/>
        <v/>
      </c>
      <c r="I25" s="13" t="str">
        <f t="shared" si="4"/>
        <v/>
      </c>
      <c r="K25" s="12" t="str">
        <f t="shared" si="3"/>
        <v/>
      </c>
      <c r="L25" s="5"/>
    </row>
    <row r="26" spans="1:12" x14ac:dyDescent="0.3">
      <c r="C26" s="18"/>
      <c r="D26" s="13" t="str">
        <f t="shared" si="1"/>
        <v/>
      </c>
      <c r="I26" s="13" t="str">
        <f t="shared" si="4"/>
        <v/>
      </c>
      <c r="K26" s="12" t="str">
        <f t="shared" si="3"/>
        <v/>
      </c>
      <c r="L26" s="5"/>
    </row>
    <row r="27" spans="1:12" x14ac:dyDescent="0.3">
      <c r="C27" s="18"/>
      <c r="D27" s="13" t="str">
        <f t="shared" si="1"/>
        <v/>
      </c>
      <c r="I27" s="13" t="str">
        <f t="shared" si="4"/>
        <v/>
      </c>
      <c r="K27" s="12" t="str">
        <f t="shared" si="3"/>
        <v/>
      </c>
      <c r="L27" s="5"/>
    </row>
    <row r="28" spans="1:12" x14ac:dyDescent="0.3">
      <c r="C28" s="18"/>
      <c r="D28" s="13" t="str">
        <f t="shared" si="1"/>
        <v/>
      </c>
      <c r="I28" s="13" t="str">
        <f t="shared" si="4"/>
        <v/>
      </c>
      <c r="K28" s="12" t="str">
        <f t="shared" si="3"/>
        <v/>
      </c>
      <c r="L28" s="5"/>
    </row>
    <row r="29" spans="1:12" x14ac:dyDescent="0.3">
      <c r="C29" s="18"/>
      <c r="D29" s="13" t="str">
        <f t="shared" si="1"/>
        <v/>
      </c>
      <c r="I29" s="13" t="str">
        <f t="shared" si="4"/>
        <v/>
      </c>
      <c r="K29" s="12" t="str">
        <f t="shared" si="3"/>
        <v/>
      </c>
      <c r="L29" s="5"/>
    </row>
    <row r="30" spans="1:12" x14ac:dyDescent="0.3">
      <c r="C30" s="18"/>
      <c r="D30" s="13" t="str">
        <f t="shared" si="1"/>
        <v/>
      </c>
      <c r="I30" s="13" t="str">
        <f t="shared" si="4"/>
        <v/>
      </c>
      <c r="K30" s="12" t="str">
        <f t="shared" si="3"/>
        <v/>
      </c>
      <c r="L30" s="5"/>
    </row>
    <row r="31" spans="1:12" x14ac:dyDescent="0.3">
      <c r="C31" s="18"/>
      <c r="D31" s="13" t="str">
        <f t="shared" si="1"/>
        <v/>
      </c>
      <c r="I31" s="13" t="str">
        <f t="shared" si="4"/>
        <v/>
      </c>
      <c r="K31" s="12" t="str">
        <f t="shared" si="3"/>
        <v/>
      </c>
      <c r="L31" s="5"/>
    </row>
    <row r="32" spans="1:12" x14ac:dyDescent="0.3">
      <c r="C32" s="18"/>
      <c r="D32" s="13" t="str">
        <f t="shared" si="1"/>
        <v/>
      </c>
      <c r="I32" s="13" t="str">
        <f t="shared" si="4"/>
        <v/>
      </c>
      <c r="K32" s="12" t="str">
        <f t="shared" si="3"/>
        <v/>
      </c>
      <c r="L32" s="5"/>
    </row>
    <row r="33" spans="3:12" x14ac:dyDescent="0.3">
      <c r="C33" s="18"/>
      <c r="D33" s="4" t="str">
        <f t="shared" si="1"/>
        <v/>
      </c>
      <c r="L33" s="5"/>
    </row>
    <row r="34" spans="3:12" x14ac:dyDescent="0.3">
      <c r="C34" s="18"/>
      <c r="D34" s="4" t="str">
        <f t="shared" si="1"/>
        <v/>
      </c>
      <c r="L34" s="5"/>
    </row>
    <row r="35" spans="3:12" x14ac:dyDescent="0.3">
      <c r="C35" s="18"/>
      <c r="D35" s="4" t="str">
        <f t="shared" si="1"/>
        <v/>
      </c>
      <c r="L35" s="5"/>
    </row>
    <row r="36" spans="3:12" x14ac:dyDescent="0.3">
      <c r="C36" s="18"/>
      <c r="D36" s="4" t="str">
        <f t="shared" si="1"/>
        <v/>
      </c>
      <c r="L36" s="5"/>
    </row>
    <row r="37" spans="3:12" x14ac:dyDescent="0.3">
      <c r="D37" s="4" t="str">
        <f t="shared" si="1"/>
        <v/>
      </c>
      <c r="L37" s="5"/>
    </row>
    <row r="38" spans="3:12" x14ac:dyDescent="0.3">
      <c r="D38" s="4" t="str">
        <f t="shared" si="1"/>
        <v/>
      </c>
      <c r="L38" s="5"/>
    </row>
    <row r="39" spans="3:12" x14ac:dyDescent="0.3">
      <c r="D39" s="4" t="str">
        <f t="shared" si="1"/>
        <v/>
      </c>
      <c r="L39" s="5"/>
    </row>
    <row r="40" spans="3:12" x14ac:dyDescent="0.3">
      <c r="D40" s="4" t="str">
        <f t="shared" si="1"/>
        <v/>
      </c>
      <c r="L40" s="5"/>
    </row>
    <row r="41" spans="3:12" x14ac:dyDescent="0.3">
      <c r="D41" s="4" t="str">
        <f t="shared" si="1"/>
        <v/>
      </c>
      <c r="L41" s="5"/>
    </row>
    <row r="42" spans="3:12" x14ac:dyDescent="0.3">
      <c r="D42" s="4" t="str">
        <f t="shared" si="1"/>
        <v/>
      </c>
      <c r="L42" s="5"/>
    </row>
    <row r="43" spans="3:12" x14ac:dyDescent="0.3">
      <c r="D43" s="4" t="str">
        <f t="shared" si="1"/>
        <v/>
      </c>
      <c r="L43" s="5"/>
    </row>
    <row r="44" spans="3:12" x14ac:dyDescent="0.3">
      <c r="D44" s="4" t="str">
        <f t="shared" si="1"/>
        <v/>
      </c>
      <c r="L44" s="5"/>
    </row>
    <row r="45" spans="3:12" x14ac:dyDescent="0.3">
      <c r="D45" s="4" t="str">
        <f t="shared" si="1"/>
        <v/>
      </c>
      <c r="L45" s="5"/>
    </row>
    <row r="46" spans="3:12" x14ac:dyDescent="0.3">
      <c r="D46" s="4" t="str">
        <f t="shared" si="1"/>
        <v/>
      </c>
      <c r="L46" s="5"/>
    </row>
    <row r="47" spans="3:12" x14ac:dyDescent="0.3">
      <c r="D47" s="4" t="str">
        <f t="shared" si="1"/>
        <v/>
      </c>
      <c r="L47" s="5"/>
    </row>
    <row r="48" spans="3:12" x14ac:dyDescent="0.3">
      <c r="D48" s="4" t="str">
        <f t="shared" si="1"/>
        <v/>
      </c>
      <c r="L48" s="5"/>
    </row>
    <row r="49" spans="4:12" x14ac:dyDescent="0.3">
      <c r="D49" s="4" t="str">
        <f t="shared" si="1"/>
        <v/>
      </c>
      <c r="L49" s="5"/>
    </row>
    <row r="50" spans="4:12" x14ac:dyDescent="0.3">
      <c r="D50" s="4" t="str">
        <f t="shared" si="1"/>
        <v/>
      </c>
      <c r="L50" s="5"/>
    </row>
    <row r="51" spans="4:12" x14ac:dyDescent="0.3">
      <c r="D51" s="4" t="str">
        <f t="shared" si="1"/>
        <v/>
      </c>
      <c r="L51" s="5"/>
    </row>
    <row r="52" spans="4:12" x14ac:dyDescent="0.3">
      <c r="D52" s="4" t="str">
        <f t="shared" si="1"/>
        <v/>
      </c>
      <c r="L52" s="5"/>
    </row>
    <row r="53" spans="4:12" x14ac:dyDescent="0.3">
      <c r="D53" s="4" t="str">
        <f t="shared" si="1"/>
        <v/>
      </c>
      <c r="L53" s="5"/>
    </row>
    <row r="54" spans="4:12" x14ac:dyDescent="0.3">
      <c r="D54" s="4" t="str">
        <f t="shared" si="1"/>
        <v/>
      </c>
      <c r="L54" s="5"/>
    </row>
    <row r="55" spans="4:12" x14ac:dyDescent="0.3">
      <c r="D55" s="4" t="str">
        <f t="shared" si="1"/>
        <v/>
      </c>
      <c r="L55" s="5"/>
    </row>
    <row r="56" spans="4:12" x14ac:dyDescent="0.3">
      <c r="D56" s="4" t="str">
        <f t="shared" si="1"/>
        <v/>
      </c>
      <c r="L56" s="5"/>
    </row>
    <row r="57" spans="4:12" x14ac:dyDescent="0.3">
      <c r="D57" s="4" t="str">
        <f t="shared" si="1"/>
        <v/>
      </c>
      <c r="L57" s="5"/>
    </row>
    <row r="58" spans="4:12" x14ac:dyDescent="0.3">
      <c r="D58" s="4" t="str">
        <f t="shared" si="1"/>
        <v/>
      </c>
      <c r="L58" s="5"/>
    </row>
    <row r="59" spans="4:12" x14ac:dyDescent="0.3">
      <c r="D59" s="4" t="str">
        <f t="shared" si="1"/>
        <v/>
      </c>
      <c r="L59" s="5"/>
    </row>
    <row r="60" spans="4:12" x14ac:dyDescent="0.3">
      <c r="D60" s="4" t="str">
        <f t="shared" si="1"/>
        <v/>
      </c>
      <c r="L60" s="5"/>
    </row>
    <row r="61" spans="4:12" x14ac:dyDescent="0.3">
      <c r="D61" s="4" t="str">
        <f t="shared" si="1"/>
        <v/>
      </c>
      <c r="L61" s="5"/>
    </row>
    <row r="62" spans="4:12" x14ac:dyDescent="0.3">
      <c r="D62" s="4" t="str">
        <f t="shared" si="1"/>
        <v/>
      </c>
      <c r="L62" s="5"/>
    </row>
    <row r="63" spans="4:12" x14ac:dyDescent="0.3">
      <c r="D63" s="4" t="str">
        <f t="shared" si="1"/>
        <v/>
      </c>
      <c r="L63" s="5"/>
    </row>
    <row r="64" spans="4:12" x14ac:dyDescent="0.3">
      <c r="D64" s="4" t="str">
        <f t="shared" si="1"/>
        <v/>
      </c>
      <c r="L64" s="5"/>
    </row>
    <row r="65" spans="4:12" x14ac:dyDescent="0.3">
      <c r="D65" s="4" t="str">
        <f t="shared" si="1"/>
        <v/>
      </c>
      <c r="L65" s="5"/>
    </row>
    <row r="66" spans="4:12" x14ac:dyDescent="0.3">
      <c r="D66" s="4" t="str">
        <f t="shared" si="1"/>
        <v/>
      </c>
      <c r="L66" s="5"/>
    </row>
    <row r="67" spans="4:12" x14ac:dyDescent="0.3">
      <c r="D67" s="4" t="str">
        <f t="shared" si="1"/>
        <v/>
      </c>
      <c r="L67" s="5"/>
    </row>
    <row r="68" spans="4:12" x14ac:dyDescent="0.3">
      <c r="D68" s="4" t="str">
        <f t="shared" si="1"/>
        <v/>
      </c>
      <c r="L68" s="5"/>
    </row>
    <row r="69" spans="4:12" x14ac:dyDescent="0.3">
      <c r="D69" s="4" t="str">
        <f t="shared" si="1"/>
        <v/>
      </c>
      <c r="L69" s="5"/>
    </row>
    <row r="70" spans="4:12" x14ac:dyDescent="0.3">
      <c r="D70" s="4" t="str">
        <f t="shared" ref="D70:D101" si="5">IF(E70&lt;&gt;0,"Finanskonto","")</f>
        <v/>
      </c>
      <c r="L70" s="5"/>
    </row>
    <row r="71" spans="4:12" x14ac:dyDescent="0.3">
      <c r="D71" s="4" t="str">
        <f t="shared" si="5"/>
        <v/>
      </c>
      <c r="L71" s="5"/>
    </row>
    <row r="72" spans="4:12" x14ac:dyDescent="0.3">
      <c r="D72" s="4" t="str">
        <f t="shared" si="5"/>
        <v/>
      </c>
      <c r="L72" s="5"/>
    </row>
    <row r="73" spans="4:12" x14ac:dyDescent="0.3">
      <c r="D73" s="4" t="str">
        <f t="shared" si="5"/>
        <v/>
      </c>
      <c r="L73" s="5"/>
    </row>
    <row r="74" spans="4:12" x14ac:dyDescent="0.3">
      <c r="D74" s="4" t="str">
        <f t="shared" si="5"/>
        <v/>
      </c>
      <c r="L74" s="5"/>
    </row>
    <row r="75" spans="4:12" x14ac:dyDescent="0.3">
      <c r="D75" s="4" t="str">
        <f t="shared" si="5"/>
        <v/>
      </c>
      <c r="L75" s="5"/>
    </row>
    <row r="76" spans="4:12" x14ac:dyDescent="0.3">
      <c r="D76" s="4" t="str">
        <f t="shared" si="5"/>
        <v/>
      </c>
      <c r="L76" s="5"/>
    </row>
    <row r="77" spans="4:12" x14ac:dyDescent="0.3">
      <c r="D77" s="4" t="str">
        <f t="shared" si="5"/>
        <v/>
      </c>
      <c r="L77" s="5"/>
    </row>
    <row r="78" spans="4:12" x14ac:dyDescent="0.3">
      <c r="D78" s="4" t="str">
        <f t="shared" si="5"/>
        <v/>
      </c>
      <c r="L78" s="5"/>
    </row>
    <row r="79" spans="4:12" x14ac:dyDescent="0.3">
      <c r="D79" s="4" t="str">
        <f t="shared" si="5"/>
        <v/>
      </c>
      <c r="L79" s="5"/>
    </row>
    <row r="80" spans="4:12" x14ac:dyDescent="0.3">
      <c r="D80" s="4" t="str">
        <f t="shared" si="5"/>
        <v/>
      </c>
      <c r="L80" s="5"/>
    </row>
    <row r="81" spans="4:12" x14ac:dyDescent="0.3">
      <c r="D81" s="4" t="str">
        <f t="shared" si="5"/>
        <v/>
      </c>
      <c r="L81" s="5"/>
    </row>
    <row r="82" spans="4:12" x14ac:dyDescent="0.3">
      <c r="D82" s="4" t="str">
        <f t="shared" si="5"/>
        <v/>
      </c>
      <c r="L82" s="5"/>
    </row>
    <row r="83" spans="4:12" x14ac:dyDescent="0.3">
      <c r="D83" s="4" t="str">
        <f t="shared" si="5"/>
        <v/>
      </c>
      <c r="L83" s="5"/>
    </row>
    <row r="84" spans="4:12" x14ac:dyDescent="0.3">
      <c r="D84" s="4" t="str">
        <f t="shared" si="5"/>
        <v/>
      </c>
      <c r="L84" s="5"/>
    </row>
    <row r="85" spans="4:12" x14ac:dyDescent="0.3">
      <c r="D85" s="4" t="str">
        <f t="shared" si="5"/>
        <v/>
      </c>
      <c r="L85" s="5"/>
    </row>
    <row r="86" spans="4:12" x14ac:dyDescent="0.3">
      <c r="D86" s="4" t="str">
        <f t="shared" si="5"/>
        <v/>
      </c>
      <c r="L86" s="5"/>
    </row>
    <row r="87" spans="4:12" x14ac:dyDescent="0.3">
      <c r="D87" s="4" t="str">
        <f t="shared" si="5"/>
        <v/>
      </c>
      <c r="L87" s="5"/>
    </row>
    <row r="88" spans="4:12" x14ac:dyDescent="0.3">
      <c r="D88" s="4" t="str">
        <f t="shared" si="5"/>
        <v/>
      </c>
      <c r="L88" s="5"/>
    </row>
    <row r="89" spans="4:12" x14ac:dyDescent="0.3">
      <c r="D89" s="4" t="str">
        <f t="shared" si="5"/>
        <v/>
      </c>
      <c r="L89" s="5"/>
    </row>
    <row r="90" spans="4:12" x14ac:dyDescent="0.3">
      <c r="D90" s="4" t="str">
        <f t="shared" si="5"/>
        <v/>
      </c>
      <c r="L90" s="5"/>
    </row>
    <row r="91" spans="4:12" x14ac:dyDescent="0.3">
      <c r="D91" s="4" t="str">
        <f t="shared" si="5"/>
        <v/>
      </c>
      <c r="L91" s="5"/>
    </row>
    <row r="92" spans="4:12" x14ac:dyDescent="0.3">
      <c r="D92" s="4" t="str">
        <f t="shared" si="5"/>
        <v/>
      </c>
      <c r="L92" s="5"/>
    </row>
    <row r="93" spans="4:12" x14ac:dyDescent="0.3">
      <c r="D93" s="4" t="str">
        <f t="shared" si="5"/>
        <v/>
      </c>
      <c r="L93" s="5"/>
    </row>
    <row r="94" spans="4:12" x14ac:dyDescent="0.3">
      <c r="D94" s="4" t="str">
        <f t="shared" si="5"/>
        <v/>
      </c>
      <c r="L94" s="5"/>
    </row>
    <row r="95" spans="4:12" x14ac:dyDescent="0.3">
      <c r="D95" s="4" t="str">
        <f t="shared" si="5"/>
        <v/>
      </c>
      <c r="L95" s="5"/>
    </row>
    <row r="96" spans="4:12" x14ac:dyDescent="0.3">
      <c r="D96" s="4" t="str">
        <f t="shared" si="5"/>
        <v/>
      </c>
      <c r="L96" s="5"/>
    </row>
    <row r="97" spans="4:12" x14ac:dyDescent="0.3">
      <c r="D97" s="4" t="str">
        <f t="shared" si="5"/>
        <v/>
      </c>
      <c r="L97" s="5"/>
    </row>
    <row r="98" spans="4:12" x14ac:dyDescent="0.3">
      <c r="D98" s="4" t="str">
        <f t="shared" si="5"/>
        <v/>
      </c>
      <c r="L98" s="5"/>
    </row>
    <row r="99" spans="4:12" x14ac:dyDescent="0.3">
      <c r="D99" s="4" t="str">
        <f t="shared" si="5"/>
        <v/>
      </c>
      <c r="L99" s="5"/>
    </row>
    <row r="100" spans="4:12" x14ac:dyDescent="0.3">
      <c r="D100" s="4" t="str">
        <f t="shared" si="5"/>
        <v/>
      </c>
      <c r="L100" s="5"/>
    </row>
    <row r="101" spans="4:12" x14ac:dyDescent="0.3">
      <c r="D101" s="4" t="str">
        <f t="shared" si="5"/>
        <v/>
      </c>
      <c r="L101" s="5"/>
    </row>
  </sheetData>
  <conditionalFormatting sqref="E5:E17 E21:E1048576">
    <cfRule type="cellIs" dxfId="4" priority="4" operator="greaterThan">
      <formula>999999</formula>
    </cfRule>
    <cfRule type="cellIs" dxfId="3" priority="5" operator="between">
      <formula>1</formula>
      <formula>99999</formula>
    </cfRule>
  </conditionalFormatting>
  <conditionalFormatting sqref="E20">
    <cfRule type="cellIs" dxfId="2" priority="2" operator="greaterThan">
      <formula>999999</formula>
    </cfRule>
    <cfRule type="cellIs" dxfId="1" priority="3" operator="between">
      <formula>1</formula>
      <formula>99999</formula>
    </cfRule>
  </conditionalFormatting>
  <conditionalFormatting sqref="H2">
    <cfRule type="containsText" dxfId="0" priority="1" operator="containsText" text="Summen">
      <formula>NOT(ISERROR(SEARCH("Summen",H2)))</formula>
    </cfRule>
  </conditionalFormatting>
  <dataValidations count="2">
    <dataValidation type="whole" errorStyle="warning" allowBlank="1" showInputMessage="1" showErrorMessage="1" errorTitle="Ugyldigt kontonr." error="Indtast venligst et gyldigt kontonr. _x000a_Alternativt kan du lade feltet stå tomt, og så vil en controller udfylde denne." sqref="E20:E1048576 E5:E17">
      <formula1>100000</formula1>
      <formula2>999999</formula2>
    </dataValidation>
    <dataValidation type="textLength" errorStyle="warning" allowBlank="1" showInputMessage="1" showErrorMessage="1" errorTitle="Beskrivelse for lang" error="Beskrivelsen må maksimalt være 50 tegn." sqref="H5:H17 H20:H1048576">
      <formula1>1</formula1>
      <formula2>50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(skjules)'!$A$2:$A$8</xm:f>
          </x14:formula1>
          <xm:sqref>A5:A17 A20:A1048576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"/>
  <sheetViews>
    <sheetView workbookViewId="0">
      <selection activeCell="G5" sqref="G5"/>
    </sheetView>
  </sheetViews>
  <sheetFormatPr defaultRowHeight="14.4" x14ac:dyDescent="0.3"/>
  <cols>
    <col min="1" max="2" width="9.109375" style="33"/>
  </cols>
  <sheetData>
    <row r="1" spans="1:3" x14ac:dyDescent="0.3">
      <c r="A1" s="32"/>
      <c r="C1" t="s">
        <v>194</v>
      </c>
    </row>
    <row r="2" spans="1:3" x14ac:dyDescent="0.3">
      <c r="A2" s="34"/>
      <c r="B2" s="35"/>
      <c r="C2" t="s">
        <v>193</v>
      </c>
    </row>
    <row r="3" spans="1:3" x14ac:dyDescent="0.3">
      <c r="A3" s="34"/>
      <c r="B3" s="36"/>
      <c r="C3" t="s">
        <v>192</v>
      </c>
    </row>
    <row r="4" spans="1:3" x14ac:dyDescent="0.3">
      <c r="A4" s="34"/>
      <c r="B4" s="35"/>
      <c r="C4" t="s">
        <v>191</v>
      </c>
    </row>
    <row r="5" spans="1:3" x14ac:dyDescent="0.3">
      <c r="A5" s="34"/>
      <c r="B5" s="35"/>
      <c r="C5" t="s">
        <v>190</v>
      </c>
    </row>
    <row r="6" spans="1:3" x14ac:dyDescent="0.3">
      <c r="A6" s="34"/>
      <c r="B6" s="35"/>
      <c r="C6" t="s">
        <v>189</v>
      </c>
    </row>
    <row r="7" spans="1:3" x14ac:dyDescent="0.3">
      <c r="A7" s="34"/>
      <c r="B7" s="36"/>
      <c r="C7" t="s">
        <v>188</v>
      </c>
    </row>
    <row r="8" spans="1:3" x14ac:dyDescent="0.3">
      <c r="A8" s="34"/>
      <c r="B8" s="36"/>
      <c r="C8" t="s">
        <v>187</v>
      </c>
    </row>
    <row r="9" spans="1:3" x14ac:dyDescent="0.3">
      <c r="A9" s="37"/>
      <c r="B9" s="38"/>
      <c r="C9" t="s">
        <v>186</v>
      </c>
    </row>
    <row r="10" spans="1:3" x14ac:dyDescent="0.3">
      <c r="A10" s="34"/>
      <c r="B10" s="35"/>
      <c r="C10" t="s">
        <v>185</v>
      </c>
    </row>
    <row r="11" spans="1:3" x14ac:dyDescent="0.3">
      <c r="A11" s="34"/>
      <c r="B11" s="36"/>
      <c r="C11" t="s">
        <v>184</v>
      </c>
    </row>
    <row r="12" spans="1:3" x14ac:dyDescent="0.3">
      <c r="A12" s="34"/>
      <c r="B12" s="35"/>
      <c r="C12" t="s">
        <v>183</v>
      </c>
    </row>
    <row r="13" spans="1:3" x14ac:dyDescent="0.3">
      <c r="A13" s="32"/>
      <c r="B13" s="39"/>
      <c r="C13" t="s">
        <v>182</v>
      </c>
    </row>
    <row r="14" spans="1:3" x14ac:dyDescent="0.3">
      <c r="A14" s="32"/>
      <c r="C14" t="s">
        <v>181</v>
      </c>
    </row>
    <row r="15" spans="1:3" x14ac:dyDescent="0.3">
      <c r="A15" s="34"/>
      <c r="B15" s="35"/>
      <c r="C15" t="s">
        <v>180</v>
      </c>
    </row>
    <row r="16" spans="1:3" x14ac:dyDescent="0.3">
      <c r="A16" s="32"/>
      <c r="B16" s="40"/>
      <c r="C16" t="s">
        <v>179</v>
      </c>
    </row>
    <row r="17" spans="1:3" x14ac:dyDescent="0.3">
      <c r="A17" s="32"/>
      <c r="B17" s="40"/>
      <c r="C17" t="s">
        <v>178</v>
      </c>
    </row>
    <row r="18" spans="1:3" x14ac:dyDescent="0.3">
      <c r="A18" s="32"/>
      <c r="C18" t="s">
        <v>177</v>
      </c>
    </row>
    <row r="19" spans="1:3" x14ac:dyDescent="0.3">
      <c r="A19" s="32"/>
      <c r="C19" t="s">
        <v>176</v>
      </c>
    </row>
    <row r="20" spans="1:3" x14ac:dyDescent="0.3">
      <c r="A20" s="32"/>
      <c r="C20" t="s">
        <v>175</v>
      </c>
    </row>
    <row r="21" spans="1:3" x14ac:dyDescent="0.3">
      <c r="A21" s="32"/>
      <c r="C21" t="s">
        <v>174</v>
      </c>
    </row>
    <row r="22" spans="1:3" x14ac:dyDescent="0.3">
      <c r="A22" s="32"/>
      <c r="C22" t="s">
        <v>173</v>
      </c>
    </row>
    <row r="23" spans="1:3" x14ac:dyDescent="0.3">
      <c r="A23" s="32"/>
      <c r="C23" t="s">
        <v>172</v>
      </c>
    </row>
    <row r="24" spans="1:3" x14ac:dyDescent="0.3">
      <c r="A24" s="32"/>
      <c r="C24" t="s">
        <v>171</v>
      </c>
    </row>
    <row r="25" spans="1:3" x14ac:dyDescent="0.3">
      <c r="A25" s="32"/>
      <c r="C25" t="s">
        <v>170</v>
      </c>
    </row>
    <row r="26" spans="1:3" x14ac:dyDescent="0.3">
      <c r="A26" s="32"/>
      <c r="C26" t="s">
        <v>169</v>
      </c>
    </row>
    <row r="27" spans="1:3" x14ac:dyDescent="0.3">
      <c r="A27" s="32"/>
      <c r="C27" t="s">
        <v>168</v>
      </c>
    </row>
    <row r="28" spans="1:3" x14ac:dyDescent="0.3">
      <c r="A28" s="32"/>
      <c r="C28" t="s">
        <v>167</v>
      </c>
    </row>
    <row r="29" spans="1:3" x14ac:dyDescent="0.3">
      <c r="A29" s="32"/>
      <c r="C29" t="s">
        <v>166</v>
      </c>
    </row>
    <row r="30" spans="1:3" x14ac:dyDescent="0.3">
      <c r="A30" s="32"/>
      <c r="C30" t="s">
        <v>165</v>
      </c>
    </row>
    <row r="31" spans="1:3" x14ac:dyDescent="0.3">
      <c r="A31" s="32"/>
      <c r="C31" t="s">
        <v>164</v>
      </c>
    </row>
    <row r="32" spans="1:3" x14ac:dyDescent="0.3">
      <c r="A32" s="32"/>
      <c r="C32" t="s">
        <v>163</v>
      </c>
    </row>
    <row r="33" spans="1:3" x14ac:dyDescent="0.3">
      <c r="A33" s="32"/>
      <c r="C33" t="s">
        <v>162</v>
      </c>
    </row>
    <row r="34" spans="1:3" x14ac:dyDescent="0.3">
      <c r="A34" s="32"/>
      <c r="C34" t="s">
        <v>161</v>
      </c>
    </row>
    <row r="35" spans="1:3" x14ac:dyDescent="0.3">
      <c r="A35" s="32"/>
      <c r="C35" t="s">
        <v>160</v>
      </c>
    </row>
    <row r="36" spans="1:3" x14ac:dyDescent="0.3">
      <c r="A36" s="32"/>
      <c r="B36" s="40"/>
      <c r="C36" t="s">
        <v>159</v>
      </c>
    </row>
    <row r="37" spans="1:3" x14ac:dyDescent="0.3">
      <c r="A37" s="32"/>
      <c r="C37" t="s">
        <v>158</v>
      </c>
    </row>
    <row r="38" spans="1:3" x14ac:dyDescent="0.3">
      <c r="A38" s="32"/>
      <c r="C38" t="s">
        <v>157</v>
      </c>
    </row>
    <row r="39" spans="1:3" x14ac:dyDescent="0.3">
      <c r="A39" s="32"/>
      <c r="C39" t="s">
        <v>156</v>
      </c>
    </row>
    <row r="40" spans="1:3" x14ac:dyDescent="0.3">
      <c r="A40" s="32"/>
      <c r="C40" t="s">
        <v>155</v>
      </c>
    </row>
    <row r="41" spans="1:3" x14ac:dyDescent="0.3">
      <c r="A41" s="32"/>
      <c r="C41" t="s">
        <v>154</v>
      </c>
    </row>
    <row r="42" spans="1:3" x14ac:dyDescent="0.3">
      <c r="A42" s="32"/>
      <c r="C42" t="s">
        <v>153</v>
      </c>
    </row>
    <row r="43" spans="1:3" x14ac:dyDescent="0.3">
      <c r="A43" s="32"/>
      <c r="C43" t="s">
        <v>152</v>
      </c>
    </row>
    <row r="44" spans="1:3" x14ac:dyDescent="0.3">
      <c r="A44" s="32"/>
      <c r="C44" t="s">
        <v>151</v>
      </c>
    </row>
    <row r="45" spans="1:3" x14ac:dyDescent="0.3">
      <c r="A45" s="32"/>
      <c r="B45" s="41"/>
      <c r="C45" t="s">
        <v>150</v>
      </c>
    </row>
    <row r="46" spans="1:3" x14ac:dyDescent="0.3">
      <c r="A46" s="32"/>
      <c r="B46" s="40"/>
      <c r="C46" t="s">
        <v>149</v>
      </c>
    </row>
    <row r="47" spans="1:3" x14ac:dyDescent="0.3">
      <c r="A47" s="32"/>
      <c r="B47" s="40"/>
      <c r="C47" t="s">
        <v>148</v>
      </c>
    </row>
    <row r="48" spans="1:3" x14ac:dyDescent="0.3">
      <c r="A48" s="32"/>
      <c r="B48" s="40"/>
      <c r="C48" t="s">
        <v>147</v>
      </c>
    </row>
    <row r="49" spans="1:3" x14ac:dyDescent="0.3">
      <c r="A49" s="32"/>
      <c r="B49" s="40"/>
      <c r="C49" t="s">
        <v>146</v>
      </c>
    </row>
    <row r="50" spans="1:3" x14ac:dyDescent="0.3">
      <c r="A50" s="32"/>
      <c r="C50" t="s">
        <v>145</v>
      </c>
    </row>
    <row r="51" spans="1:3" x14ac:dyDescent="0.3">
      <c r="A51" s="32"/>
      <c r="C51" t="s">
        <v>144</v>
      </c>
    </row>
    <row r="52" spans="1:3" x14ac:dyDescent="0.3">
      <c r="A52" s="32"/>
      <c r="C52" t="s">
        <v>143</v>
      </c>
    </row>
    <row r="53" spans="1:3" x14ac:dyDescent="0.3">
      <c r="A53" s="32"/>
      <c r="C53" t="s">
        <v>142</v>
      </c>
    </row>
    <row r="54" spans="1:3" x14ac:dyDescent="0.3">
      <c r="A54" s="32"/>
      <c r="C54" t="s">
        <v>141</v>
      </c>
    </row>
    <row r="55" spans="1:3" x14ac:dyDescent="0.3">
      <c r="A55" s="32"/>
      <c r="B55" s="40"/>
      <c r="C55" t="s">
        <v>140</v>
      </c>
    </row>
    <row r="56" spans="1:3" x14ac:dyDescent="0.3">
      <c r="A56" s="32"/>
      <c r="C56" t="s">
        <v>139</v>
      </c>
    </row>
    <row r="57" spans="1:3" x14ac:dyDescent="0.3">
      <c r="A57" s="32"/>
      <c r="C57" t="s">
        <v>138</v>
      </c>
    </row>
    <row r="58" spans="1:3" x14ac:dyDescent="0.3">
      <c r="A58" s="32"/>
      <c r="C58" t="s">
        <v>137</v>
      </c>
    </row>
    <row r="59" spans="1:3" x14ac:dyDescent="0.3">
      <c r="A59" s="32"/>
      <c r="C59" t="s">
        <v>136</v>
      </c>
    </row>
    <row r="60" spans="1:3" x14ac:dyDescent="0.3">
      <c r="A60" s="32"/>
      <c r="C60" t="s">
        <v>135</v>
      </c>
    </row>
    <row r="61" spans="1:3" x14ac:dyDescent="0.3">
      <c r="A61" s="32"/>
      <c r="C61" t="s">
        <v>134</v>
      </c>
    </row>
    <row r="62" spans="1:3" x14ac:dyDescent="0.3">
      <c r="A62" s="32"/>
      <c r="C62" t="s">
        <v>133</v>
      </c>
    </row>
    <row r="63" spans="1:3" x14ac:dyDescent="0.3">
      <c r="A63" s="32"/>
      <c r="C63" t="s">
        <v>132</v>
      </c>
    </row>
    <row r="64" spans="1:3" x14ac:dyDescent="0.3">
      <c r="A64" s="32"/>
      <c r="C64" t="s">
        <v>131</v>
      </c>
    </row>
    <row r="65" spans="1:3" x14ac:dyDescent="0.3">
      <c r="A65" s="32"/>
      <c r="C65" t="s">
        <v>130</v>
      </c>
    </row>
    <row r="66" spans="1:3" x14ac:dyDescent="0.3">
      <c r="A66" s="32"/>
      <c r="C66" t="s">
        <v>129</v>
      </c>
    </row>
    <row r="67" spans="1:3" x14ac:dyDescent="0.3">
      <c r="A67" s="32"/>
      <c r="C67" t="s">
        <v>128</v>
      </c>
    </row>
    <row r="68" spans="1:3" x14ac:dyDescent="0.3">
      <c r="A68" s="34"/>
      <c r="B68" s="35"/>
      <c r="C68" t="s">
        <v>127</v>
      </c>
    </row>
    <row r="69" spans="1:3" x14ac:dyDescent="0.3">
      <c r="A69" s="34"/>
      <c r="B69" s="35"/>
      <c r="C69" t="s">
        <v>126</v>
      </c>
    </row>
    <row r="70" spans="1:3" x14ac:dyDescent="0.3">
      <c r="A70" s="34"/>
      <c r="B70" s="35"/>
      <c r="C70" t="s">
        <v>125</v>
      </c>
    </row>
    <row r="71" spans="1:3" x14ac:dyDescent="0.3">
      <c r="A71" s="34"/>
      <c r="B71" s="35"/>
      <c r="C71" t="s">
        <v>124</v>
      </c>
    </row>
    <row r="72" spans="1:3" x14ac:dyDescent="0.3">
      <c r="A72" s="34"/>
      <c r="B72" s="35"/>
      <c r="C72" t="s">
        <v>123</v>
      </c>
    </row>
    <row r="73" spans="1:3" x14ac:dyDescent="0.3">
      <c r="A73" s="34"/>
      <c r="B73" s="35"/>
      <c r="C73" t="s">
        <v>122</v>
      </c>
    </row>
    <row r="74" spans="1:3" x14ac:dyDescent="0.3">
      <c r="A74" s="34"/>
      <c r="B74" s="35"/>
      <c r="C74" t="s">
        <v>121</v>
      </c>
    </row>
    <row r="75" spans="1:3" x14ac:dyDescent="0.3">
      <c r="A75" s="34"/>
      <c r="B75" s="35"/>
      <c r="C75" t="s">
        <v>120</v>
      </c>
    </row>
    <row r="76" spans="1:3" x14ac:dyDescent="0.3">
      <c r="A76" s="34"/>
      <c r="B76" s="35"/>
      <c r="C76" t="s">
        <v>119</v>
      </c>
    </row>
    <row r="77" spans="1:3" x14ac:dyDescent="0.3">
      <c r="A77" s="34"/>
      <c r="B77" s="35"/>
      <c r="C77" t="s">
        <v>118</v>
      </c>
    </row>
    <row r="78" spans="1:3" x14ac:dyDescent="0.3">
      <c r="A78" s="34"/>
      <c r="B78" s="35"/>
      <c r="C78" t="s">
        <v>117</v>
      </c>
    </row>
    <row r="79" spans="1:3" x14ac:dyDescent="0.3">
      <c r="A79" s="34"/>
      <c r="B79" s="40"/>
      <c r="C79" t="s">
        <v>116</v>
      </c>
    </row>
    <row r="80" spans="1:3" x14ac:dyDescent="0.3">
      <c r="A80" s="34"/>
      <c r="B80" s="40"/>
      <c r="C80" t="s">
        <v>115</v>
      </c>
    </row>
    <row r="81" spans="1:3" x14ac:dyDescent="0.3">
      <c r="A81" s="34"/>
      <c r="B81" s="35"/>
      <c r="C81" t="s">
        <v>114</v>
      </c>
    </row>
    <row r="82" spans="1:3" x14ac:dyDescent="0.3">
      <c r="A82" s="34"/>
      <c r="B82" s="35"/>
      <c r="C82" t="s">
        <v>113</v>
      </c>
    </row>
    <row r="83" spans="1:3" x14ac:dyDescent="0.3">
      <c r="A83" s="34"/>
      <c r="B83" s="40"/>
      <c r="C83" t="s">
        <v>112</v>
      </c>
    </row>
    <row r="84" spans="1:3" x14ac:dyDescent="0.3">
      <c r="A84" s="34"/>
      <c r="B84" s="35"/>
      <c r="C84" t="s">
        <v>111</v>
      </c>
    </row>
    <row r="85" spans="1:3" x14ac:dyDescent="0.3">
      <c r="A85" s="34"/>
      <c r="B85" s="35"/>
      <c r="C85" t="s">
        <v>110</v>
      </c>
    </row>
    <row r="86" spans="1:3" x14ac:dyDescent="0.3">
      <c r="A86" s="32"/>
      <c r="C86" t="s">
        <v>109</v>
      </c>
    </row>
    <row r="87" spans="1:3" x14ac:dyDescent="0.3">
      <c r="A87" s="32"/>
      <c r="C87" t="s">
        <v>108</v>
      </c>
    </row>
    <row r="88" spans="1:3" x14ac:dyDescent="0.3">
      <c r="A88" s="32"/>
      <c r="C88" t="s">
        <v>107</v>
      </c>
    </row>
    <row r="89" spans="1:3" x14ac:dyDescent="0.3">
      <c r="A89" s="32"/>
      <c r="C89" t="s">
        <v>106</v>
      </c>
    </row>
    <row r="90" spans="1:3" x14ac:dyDescent="0.3">
      <c r="A90" s="32"/>
      <c r="C90" t="s">
        <v>105</v>
      </c>
    </row>
    <row r="91" spans="1:3" x14ac:dyDescent="0.3">
      <c r="A91" s="32"/>
      <c r="C91" t="s">
        <v>104</v>
      </c>
    </row>
    <row r="92" spans="1:3" x14ac:dyDescent="0.3">
      <c r="A92" s="32"/>
      <c r="C92" t="s">
        <v>103</v>
      </c>
    </row>
    <row r="93" spans="1:3" x14ac:dyDescent="0.3">
      <c r="A93" s="32"/>
      <c r="C93" t="s">
        <v>102</v>
      </c>
    </row>
    <row r="94" spans="1:3" x14ac:dyDescent="0.3">
      <c r="A94" s="34"/>
      <c r="B94" s="35"/>
      <c r="C94" t="s">
        <v>101</v>
      </c>
    </row>
    <row r="95" spans="1:3" x14ac:dyDescent="0.3">
      <c r="A95" s="34"/>
      <c r="B95" s="35"/>
      <c r="C95" t="s">
        <v>100</v>
      </c>
    </row>
    <row r="96" spans="1:3" x14ac:dyDescent="0.3">
      <c r="A96" s="34"/>
      <c r="B96" s="35"/>
      <c r="C96" t="s">
        <v>99</v>
      </c>
    </row>
    <row r="97" spans="1:3" x14ac:dyDescent="0.3">
      <c r="A97" s="34"/>
      <c r="B97" s="35"/>
      <c r="C97" t="s">
        <v>98</v>
      </c>
    </row>
    <row r="98" spans="1:3" x14ac:dyDescent="0.3">
      <c r="A98" s="34"/>
      <c r="B98" s="35"/>
      <c r="C98" t="s">
        <v>97</v>
      </c>
    </row>
    <row r="99" spans="1:3" x14ac:dyDescent="0.3">
      <c r="A99" s="34"/>
      <c r="C99" t="s">
        <v>96</v>
      </c>
    </row>
    <row r="100" spans="1:3" x14ac:dyDescent="0.3">
      <c r="A100" s="34"/>
      <c r="B100" s="35"/>
      <c r="C100" t="s">
        <v>95</v>
      </c>
    </row>
    <row r="101" spans="1:3" x14ac:dyDescent="0.3">
      <c r="A101" s="34"/>
      <c r="B101" s="35"/>
      <c r="C101" t="s">
        <v>94</v>
      </c>
    </row>
    <row r="102" spans="1:3" x14ac:dyDescent="0.3">
      <c r="A102" s="34"/>
      <c r="B102" s="35"/>
      <c r="C102" t="s">
        <v>93</v>
      </c>
    </row>
    <row r="103" spans="1:3" x14ac:dyDescent="0.3">
      <c r="A103" s="34"/>
      <c r="B103" s="35"/>
      <c r="C103" t="s">
        <v>92</v>
      </c>
    </row>
    <row r="104" spans="1:3" x14ac:dyDescent="0.3">
      <c r="A104" s="34"/>
      <c r="B104" s="35"/>
      <c r="C104" t="s">
        <v>91</v>
      </c>
    </row>
    <row r="105" spans="1:3" x14ac:dyDescent="0.3">
      <c r="A105" s="34"/>
      <c r="B105" s="35"/>
      <c r="C105" t="s">
        <v>90</v>
      </c>
    </row>
    <row r="106" spans="1:3" x14ac:dyDescent="0.3">
      <c r="A106" s="34"/>
      <c r="B106" s="35"/>
      <c r="C106" t="s">
        <v>89</v>
      </c>
    </row>
    <row r="107" spans="1:3" x14ac:dyDescent="0.3">
      <c r="A107" s="34"/>
      <c r="B107" s="35"/>
      <c r="C107" t="s">
        <v>88</v>
      </c>
    </row>
    <row r="108" spans="1:3" x14ac:dyDescent="0.3">
      <c r="A108" s="34"/>
      <c r="B108" s="35"/>
      <c r="C108" t="s">
        <v>87</v>
      </c>
    </row>
    <row r="109" spans="1:3" x14ac:dyDescent="0.3">
      <c r="A109" s="34"/>
      <c r="B109" s="35"/>
      <c r="C109" t="s">
        <v>86</v>
      </c>
    </row>
    <row r="110" spans="1:3" x14ac:dyDescent="0.3">
      <c r="A110" s="34"/>
      <c r="B110" s="35"/>
      <c r="C110" t="s">
        <v>85</v>
      </c>
    </row>
    <row r="111" spans="1:3" x14ac:dyDescent="0.3">
      <c r="A111" s="34"/>
      <c r="B111" s="35"/>
      <c r="C111" t="s">
        <v>84</v>
      </c>
    </row>
    <row r="112" spans="1:3" x14ac:dyDescent="0.3">
      <c r="A112" s="34"/>
      <c r="B112" s="35"/>
      <c r="C112" t="s">
        <v>83</v>
      </c>
    </row>
    <row r="113" spans="1:3" x14ac:dyDescent="0.3">
      <c r="A113" s="34"/>
      <c r="B113" s="35"/>
      <c r="C113" t="s">
        <v>82</v>
      </c>
    </row>
    <row r="114" spans="1:3" x14ac:dyDescent="0.3">
      <c r="A114" s="34"/>
      <c r="B114" s="35"/>
      <c r="C114" t="s">
        <v>81</v>
      </c>
    </row>
    <row r="115" spans="1:3" x14ac:dyDescent="0.3">
      <c r="A115" s="34"/>
      <c r="B115" s="35"/>
      <c r="C115" t="s">
        <v>80</v>
      </c>
    </row>
    <row r="116" spans="1:3" x14ac:dyDescent="0.3">
      <c r="A116" s="34"/>
      <c r="B116" s="35"/>
      <c r="C116" t="s">
        <v>79</v>
      </c>
    </row>
    <row r="117" spans="1:3" x14ac:dyDescent="0.3">
      <c r="A117" s="34"/>
      <c r="B117" s="35"/>
      <c r="C117" t="s">
        <v>78</v>
      </c>
    </row>
    <row r="118" spans="1:3" x14ac:dyDescent="0.3">
      <c r="A118" s="34"/>
      <c r="B118" s="35"/>
      <c r="C118" t="s">
        <v>77</v>
      </c>
    </row>
    <row r="119" spans="1:3" x14ac:dyDescent="0.3">
      <c r="A119" s="34"/>
      <c r="B119" s="35"/>
      <c r="C119" t="s">
        <v>76</v>
      </c>
    </row>
    <row r="120" spans="1:3" x14ac:dyDescent="0.3">
      <c r="A120" s="34"/>
      <c r="B120" s="35"/>
      <c r="C120" t="s">
        <v>75</v>
      </c>
    </row>
    <row r="121" spans="1:3" x14ac:dyDescent="0.3">
      <c r="A121" s="34"/>
      <c r="B121" s="35"/>
      <c r="C121" t="s">
        <v>74</v>
      </c>
    </row>
    <row r="122" spans="1:3" x14ac:dyDescent="0.3">
      <c r="A122" s="34"/>
      <c r="B122" s="35"/>
      <c r="C122" t="s">
        <v>73</v>
      </c>
    </row>
    <row r="123" spans="1:3" x14ac:dyDescent="0.3">
      <c r="A123" s="34"/>
      <c r="B123" s="35"/>
      <c r="C123" t="s">
        <v>72</v>
      </c>
    </row>
    <row r="124" spans="1:3" x14ac:dyDescent="0.3">
      <c r="A124" s="34"/>
      <c r="B124" s="35"/>
      <c r="C124" t="s">
        <v>71</v>
      </c>
    </row>
    <row r="125" spans="1:3" x14ac:dyDescent="0.3">
      <c r="A125" s="34"/>
      <c r="B125" s="35"/>
      <c r="C125" t="s">
        <v>70</v>
      </c>
    </row>
    <row r="126" spans="1:3" x14ac:dyDescent="0.3">
      <c r="A126" s="34"/>
      <c r="B126" s="35"/>
      <c r="C126" t="s">
        <v>69</v>
      </c>
    </row>
    <row r="127" spans="1:3" x14ac:dyDescent="0.3">
      <c r="A127" s="34"/>
      <c r="B127" s="42"/>
      <c r="C127" t="s">
        <v>68</v>
      </c>
    </row>
    <row r="128" spans="1:3" x14ac:dyDescent="0.3">
      <c r="A128" s="34"/>
      <c r="B128" s="35"/>
      <c r="C128" t="s">
        <v>67</v>
      </c>
    </row>
    <row r="129" spans="1:3" x14ac:dyDescent="0.3">
      <c r="A129" s="34"/>
      <c r="B129" s="35"/>
      <c r="C129" t="s">
        <v>66</v>
      </c>
    </row>
    <row r="130" spans="1:3" x14ac:dyDescent="0.3">
      <c r="A130" s="34"/>
      <c r="B130" s="35"/>
      <c r="C130" t="s">
        <v>65</v>
      </c>
    </row>
    <row r="131" spans="1:3" x14ac:dyDescent="0.3">
      <c r="A131" s="34"/>
      <c r="B131" s="40"/>
      <c r="C131" t="s">
        <v>64</v>
      </c>
    </row>
    <row r="132" spans="1:3" x14ac:dyDescent="0.3">
      <c r="A132" s="34"/>
      <c r="B132" s="35"/>
      <c r="C132" t="s">
        <v>63</v>
      </c>
    </row>
    <row r="133" spans="1:3" x14ac:dyDescent="0.3">
      <c r="A133" s="34"/>
      <c r="B133" s="35"/>
      <c r="C133" t="s">
        <v>62</v>
      </c>
    </row>
    <row r="134" spans="1:3" x14ac:dyDescent="0.3">
      <c r="A134" s="34"/>
      <c r="B134" s="35"/>
      <c r="C134" t="s">
        <v>61</v>
      </c>
    </row>
    <row r="135" spans="1:3" x14ac:dyDescent="0.3">
      <c r="A135" s="34"/>
      <c r="B135" s="40"/>
      <c r="C135" t="s">
        <v>60</v>
      </c>
    </row>
    <row r="136" spans="1:3" x14ac:dyDescent="0.3">
      <c r="A136" s="34"/>
      <c r="B136" s="40"/>
      <c r="C136" t="s">
        <v>59</v>
      </c>
    </row>
    <row r="137" spans="1:3" x14ac:dyDescent="0.3">
      <c r="A137" s="34"/>
      <c r="B137" s="40"/>
      <c r="C137" t="s">
        <v>58</v>
      </c>
    </row>
    <row r="138" spans="1:3" x14ac:dyDescent="0.3">
      <c r="A138" s="34"/>
      <c r="B138" s="40"/>
      <c r="C138" t="s">
        <v>57</v>
      </c>
    </row>
    <row r="139" spans="1:3" x14ac:dyDescent="0.3">
      <c r="A139" s="34"/>
      <c r="B139" s="40"/>
      <c r="C139" t="s">
        <v>56</v>
      </c>
    </row>
    <row r="140" spans="1:3" x14ac:dyDescent="0.3">
      <c r="A140" s="34"/>
      <c r="B140" s="40"/>
      <c r="C140" t="s">
        <v>55</v>
      </c>
    </row>
    <row r="141" spans="1:3" x14ac:dyDescent="0.3">
      <c r="A141" s="32"/>
      <c r="B141" s="40"/>
      <c r="C141" t="s">
        <v>54</v>
      </c>
    </row>
    <row r="142" spans="1:3" x14ac:dyDescent="0.3">
      <c r="A142" s="32"/>
      <c r="B142" s="40"/>
      <c r="C142" t="s">
        <v>53</v>
      </c>
    </row>
    <row r="143" spans="1:3" x14ac:dyDescent="0.3">
      <c r="A143" s="32"/>
      <c r="B143" s="40"/>
      <c r="C143" t="s">
        <v>52</v>
      </c>
    </row>
    <row r="144" spans="1:3" x14ac:dyDescent="0.3">
      <c r="A144" s="32"/>
      <c r="B144" s="40"/>
      <c r="C144" t="s">
        <v>51</v>
      </c>
    </row>
    <row r="145" spans="1:3" x14ac:dyDescent="0.3">
      <c r="A145" s="32"/>
      <c r="B145" s="40"/>
      <c r="C145" t="s">
        <v>50</v>
      </c>
    </row>
    <row r="146" spans="1:3" x14ac:dyDescent="0.3">
      <c r="A146" s="32"/>
      <c r="B146" s="40"/>
      <c r="C146" t="s">
        <v>49</v>
      </c>
    </row>
    <row r="147" spans="1:3" x14ac:dyDescent="0.3">
      <c r="A147" s="32"/>
      <c r="B147" s="40"/>
      <c r="C147" t="s">
        <v>48</v>
      </c>
    </row>
    <row r="148" spans="1:3" x14ac:dyDescent="0.3">
      <c r="A148" s="32"/>
      <c r="B148" s="40"/>
      <c r="C148" t="s">
        <v>47</v>
      </c>
    </row>
    <row r="149" spans="1:3" x14ac:dyDescent="0.3">
      <c r="A149" s="32"/>
      <c r="C149" t="s">
        <v>46</v>
      </c>
    </row>
    <row r="150" spans="1:3" x14ac:dyDescent="0.3">
      <c r="A150" s="34"/>
      <c r="B150" s="35"/>
      <c r="C150" t="s">
        <v>45</v>
      </c>
    </row>
    <row r="151" spans="1:3" x14ac:dyDescent="0.3">
      <c r="A151" s="34"/>
      <c r="B151" s="35"/>
      <c r="C151" t="s">
        <v>44</v>
      </c>
    </row>
    <row r="152" spans="1:3" x14ac:dyDescent="0.3">
      <c r="A152" s="34"/>
      <c r="B152" s="40"/>
      <c r="C152" t="s">
        <v>43</v>
      </c>
    </row>
    <row r="153" spans="1:3" x14ac:dyDescent="0.3">
      <c r="A153" s="34"/>
      <c r="B153" s="35"/>
      <c r="C153" t="s">
        <v>42</v>
      </c>
    </row>
    <row r="154" spans="1:3" x14ac:dyDescent="0.3">
      <c r="A154" s="34"/>
      <c r="B154" s="35"/>
      <c r="C154" t="s">
        <v>41</v>
      </c>
    </row>
    <row r="155" spans="1:3" x14ac:dyDescent="0.3">
      <c r="A155" s="34"/>
      <c r="B155" s="40"/>
      <c r="C155" t="s">
        <v>40</v>
      </c>
    </row>
    <row r="156" spans="1:3" x14ac:dyDescent="0.3">
      <c r="A156" s="34"/>
      <c r="B156" s="40"/>
      <c r="C156" t="s">
        <v>39</v>
      </c>
    </row>
    <row r="157" spans="1:3" x14ac:dyDescent="0.3">
      <c r="A157" s="34"/>
      <c r="B157" s="35"/>
      <c r="C157" t="s">
        <v>38</v>
      </c>
    </row>
    <row r="158" spans="1:3" x14ac:dyDescent="0.3">
      <c r="A158" s="34"/>
      <c r="B158" s="35"/>
      <c r="C158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rgb="FFFF0000"/>
  </sheetPr>
  <dimension ref="A1:E11"/>
  <sheetViews>
    <sheetView workbookViewId="0">
      <selection activeCell="E11" sqref="E11"/>
    </sheetView>
  </sheetViews>
  <sheetFormatPr defaultRowHeight="14.4" x14ac:dyDescent="0.3"/>
  <sheetData>
    <row r="1" spans="1:5" x14ac:dyDescent="0.3">
      <c r="A1" t="s">
        <v>3</v>
      </c>
      <c r="E1" t="s">
        <v>13</v>
      </c>
    </row>
    <row r="3" spans="1:5" x14ac:dyDescent="0.3">
      <c r="A3" t="s">
        <v>9</v>
      </c>
      <c r="E3" t="s">
        <v>14</v>
      </c>
    </row>
    <row r="4" spans="1:5" x14ac:dyDescent="0.3">
      <c r="A4" t="s">
        <v>4</v>
      </c>
      <c r="E4" t="s">
        <v>15</v>
      </c>
    </row>
    <row r="5" spans="1:5" x14ac:dyDescent="0.3">
      <c r="A5" t="s">
        <v>5</v>
      </c>
      <c r="E5" t="s">
        <v>16</v>
      </c>
    </row>
    <row r="6" spans="1:5" x14ac:dyDescent="0.3">
      <c r="A6" t="s">
        <v>6</v>
      </c>
      <c r="E6" t="s">
        <v>17</v>
      </c>
    </row>
    <row r="7" spans="1:5" x14ac:dyDescent="0.3">
      <c r="A7" t="s">
        <v>7</v>
      </c>
      <c r="E7" t="s">
        <v>18</v>
      </c>
    </row>
    <row r="8" spans="1:5" x14ac:dyDescent="0.3">
      <c r="A8" t="s">
        <v>8</v>
      </c>
      <c r="E8" t="s">
        <v>19</v>
      </c>
    </row>
    <row r="9" spans="1:5" x14ac:dyDescent="0.3">
      <c r="E9" t="s">
        <v>20</v>
      </c>
    </row>
    <row r="10" spans="1:5" x14ac:dyDescent="0.3">
      <c r="E10" t="s">
        <v>21</v>
      </c>
    </row>
    <row r="11" spans="1:5" x14ac:dyDescent="0.3">
      <c r="E11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28F9ADE1872E4FA280D30F14A22712" ma:contentTypeVersion="12" ma:contentTypeDescription="Opret et nyt dokument." ma:contentTypeScope="" ma:versionID="fa82c8145b410273f508480cb6620b58">
  <xsd:schema xmlns:xsd="http://www.w3.org/2001/XMLSchema" xmlns:xs="http://www.w3.org/2001/XMLSchema" xmlns:p="http://schemas.microsoft.com/office/2006/metadata/properties" xmlns:ns3="1b1b9711-fc9b-4921-aa8e-98f17a973c4f" xmlns:ns4="3cc92b9e-27fb-46b5-a01e-e1235025896f" targetNamespace="http://schemas.microsoft.com/office/2006/metadata/properties" ma:root="true" ma:fieldsID="ff8b8ec3d8f8e1491cbfe1a23f014ece" ns3:_="" ns4:_="">
    <xsd:import namespace="1b1b9711-fc9b-4921-aa8e-98f17a973c4f"/>
    <xsd:import namespace="3cc92b9e-27fb-46b5-a01e-e1235025896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b9711-fc9b-4921-aa8e-98f17a973c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92b9e-27fb-46b5-a01e-e123502589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AC942A-68DC-4CFF-B302-028C9F5416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b9711-fc9b-4921-aa8e-98f17a973c4f"/>
    <ds:schemaRef ds:uri="3cc92b9e-27fb-46b5-a01e-e123502589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FE1C9A-B5FD-49E7-BAB6-791E2DA3B0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815315-2889-4862-B3F4-5BF3697BBBE3}">
  <ds:schemaRefs>
    <ds:schemaRef ds:uri="http://schemas.microsoft.com/office/2006/documentManagement/types"/>
    <ds:schemaRef ds:uri="3cc92b9e-27fb-46b5-a01e-e1235025896f"/>
    <ds:schemaRef ds:uri="http://schemas.microsoft.com/office/infopath/2007/PartnerControls"/>
    <ds:schemaRef ds:uri="http://purl.org/dc/elements/1.1/"/>
    <ds:schemaRef ds:uri="1b1b9711-fc9b-4921-aa8e-98f17a973c4f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Ompostering</vt:lpstr>
      <vt:lpstr>Intern handel</vt:lpstr>
      <vt:lpstr>Ark1</vt:lpstr>
      <vt:lpstr>Drop down (skjules)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Grandt Petersen</dc:creator>
  <cp:lastModifiedBy>Bente Wissing Brøndum</cp:lastModifiedBy>
  <dcterms:created xsi:type="dcterms:W3CDTF">2018-01-08T09:55:24Z</dcterms:created>
  <dcterms:modified xsi:type="dcterms:W3CDTF">2022-12-14T08:50:09Z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0x0101007428F9ADE1872E4FA280D30F14A22712</vt:lpwstr>
  </property>
</Properties>
</file>